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eea1-my.sharepoint.com/personal/jorgen_olsen_eea_europa_eu/Documents/Documents/Indicators_2023/WAT003/WAT003_v1_20230704/For_Consultation/"/>
    </mc:Choice>
  </mc:AlternateContent>
  <xr:revisionPtr revIDLastSave="270" documentId="13_ncr:1_{94DC098C-F182-44AC-96FC-0B4F952C908C}" xr6:coauthVersionLast="47" xr6:coauthVersionMax="47" xr10:uidLastSave="{AE14C096-6C43-47BB-BB66-078D5E6308EC}"/>
  <bookViews>
    <workbookView xWindow="-120" yWindow="-120" windowWidth="51840" windowHeight="21240" tabRatio="950" activeTab="6" xr2:uid="{00000000-000D-0000-FFFF-FFFF00000000}"/>
  </bookViews>
  <sheets>
    <sheet name="Short" sheetId="24" r:id="rId1"/>
    <sheet name="GWNO3" sheetId="2" r:id="rId2"/>
    <sheet name="RWNO3" sheetId="3" r:id="rId3"/>
    <sheet name="RWOP" sheetId="4" r:id="rId4"/>
    <sheet name="LWTP" sheetId="5" r:id="rId5"/>
    <sheet name="Europe all" sheetId="1" r:id="rId6"/>
    <sheet name="Metadata" sheetId="15" r:id="rId7"/>
    <sheet name="GWNO3 country" sheetId="6" r:id="rId8"/>
    <sheet name="GWNO3 trend" sheetId="7" r:id="rId9"/>
    <sheet name="RWNO3 country" sheetId="8" r:id="rId10"/>
    <sheet name="RWNO3 trend" sheetId="9" r:id="rId11"/>
    <sheet name="RWOP country" sheetId="10" r:id="rId12"/>
    <sheet name="RWOP trend" sheetId="11" r:id="rId13"/>
    <sheet name="LWTP country" sheetId="12" r:id="rId14"/>
    <sheet name="LWTP trend" sheetId="13" r:id="rId15"/>
  </sheets>
  <definedNames>
    <definedName name="_1_7_years_BOD5_tabela_stetje">#REF!</definedName>
    <definedName name="_xlnm._FilterDatabase" localSheetId="8" hidden="1">'GWNO3 trend'!$A$1:$P$39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9" i="7" l="1"/>
  <c r="D22" i="1"/>
  <c r="D20" i="1"/>
  <c r="D19" i="1"/>
  <c r="D7" i="1"/>
  <c r="D18" i="1"/>
  <c r="D17" i="1"/>
  <c r="D5" i="1"/>
  <c r="D21" i="1" l="1"/>
  <c r="D9" i="1"/>
  <c r="D16" i="1"/>
  <c r="D15" i="1"/>
  <c r="D3" i="1"/>
  <c r="D2" i="1" l="1"/>
  <c r="D8" i="1" l="1"/>
  <c r="D6" i="1"/>
  <c r="D4" i="1"/>
</calcChain>
</file>

<file path=xl/sharedStrings.xml><?xml version="1.0" encoding="utf-8"?>
<sst xmlns="http://schemas.openxmlformats.org/spreadsheetml/2006/main" count="944" uniqueCount="113">
  <si>
    <t>Period</t>
  </si>
  <si>
    <t>Groundwater nitrate</t>
  </si>
  <si>
    <t>River nitrate</t>
  </si>
  <si>
    <t>Lake total phosphorus</t>
  </si>
  <si>
    <t>Aggregation</t>
  </si>
  <si>
    <t>Europe</t>
  </si>
  <si>
    <t>Legend</t>
  </si>
  <si>
    <t>(* = all data total oxidized nitrogen, ** = some data total oxidised nitrogen)</t>
  </si>
  <si>
    <t>GWNO3</t>
  </si>
  <si>
    <t>RWNO3</t>
  </si>
  <si>
    <t>RWOP</t>
  </si>
  <si>
    <t>LWTP</t>
  </si>
  <si>
    <t>Austria</t>
  </si>
  <si>
    <t>Belgium</t>
  </si>
  <si>
    <t>Bulgaria</t>
  </si>
  <si>
    <t>Denmark</t>
  </si>
  <si>
    <t>Estonia</t>
  </si>
  <si>
    <t>Finland</t>
  </si>
  <si>
    <t>France</t>
  </si>
  <si>
    <t>Germany</t>
  </si>
  <si>
    <t>Ireland</t>
  </si>
  <si>
    <t>Lithuania</t>
  </si>
  <si>
    <t>Norway</t>
  </si>
  <si>
    <t>Portugal</t>
  </si>
  <si>
    <t>Slovakia</t>
  </si>
  <si>
    <t>Slovenia</t>
  </si>
  <si>
    <t>Cyprus</t>
  </si>
  <si>
    <t>Serbia</t>
  </si>
  <si>
    <t>Spain</t>
  </si>
  <si>
    <t>Switzerland</t>
  </si>
  <si>
    <t>Latvia</t>
  </si>
  <si>
    <t>Sweden</t>
  </si>
  <si>
    <t>Croatia</t>
  </si>
  <si>
    <t>Iceland</t>
  </si>
  <si>
    <t>Romania</t>
  </si>
  <si>
    <t>Poland</t>
  </si>
  <si>
    <t>Malta</t>
  </si>
  <si>
    <t>Czechia</t>
  </si>
  <si>
    <t>North Macedonia</t>
  </si>
  <si>
    <r>
      <t>Note:</t>
    </r>
    <r>
      <rPr>
        <sz val="11"/>
        <color rgb="FF333333"/>
        <rFont val="Calibri"/>
        <family val="2"/>
        <scheme val="minor"/>
      </rPr>
      <t xml:space="preserve"> The data series are calculated as the average of annual mean concentrations for groundwater bodies in Europe. Only complete time series after inter/extrapolation are included (see indicator specification).</t>
    </r>
  </si>
  <si>
    <r>
      <t xml:space="preserve">Note: </t>
    </r>
    <r>
      <rPr>
        <sz val="11"/>
        <color rgb="FF333333"/>
        <rFont val="Calibri"/>
        <family val="2"/>
        <scheme val="minor"/>
      </rPr>
      <t>The data series are calculated as the average of annual mean concentrations for river sites in Europe. Only complete time series after inter/extrapolation are included (see indicator specification).</t>
    </r>
  </si>
  <si>
    <r>
      <t xml:space="preserve">Note: </t>
    </r>
    <r>
      <rPr>
        <sz val="11"/>
        <color rgb="FF333333"/>
        <rFont val="Calibri"/>
        <family val="2"/>
        <scheme val="minor"/>
      </rPr>
      <t>The data series are calculated as the average of annual mean concentrations for lake sites in Europe. Only complete time series after inter/extrapolation are included (see indicator specification).</t>
    </r>
  </si>
  <si>
    <t>Two time series are shown – a longer time series representing fewer monitoring sites and a shorter time series representing more monitoring sites. The number of groundwater bodies included per country is given in parenthesis:</t>
  </si>
  <si>
    <t>Two time series are shown – a longer time series representing fewer monitoring sites and a shorter time series representing more monitoring sites. The number of river monitoring sites included per country is given in parenthesis:</t>
  </si>
  <si>
    <t>Two time series are shown – a longer time series representing fewer monitoring sites and a shorter time series representing more monitoring sites. The number of lake monitoring sites included per country is given in parenthesis:</t>
  </si>
  <si>
    <t>Indicator</t>
  </si>
  <si>
    <t>Country</t>
  </si>
  <si>
    <t>Monitoring site count</t>
  </si>
  <si>
    <t>Significantly decreasing</t>
  </si>
  <si>
    <t>Marginally decreasing</t>
  </si>
  <si>
    <t>No change</t>
  </si>
  <si>
    <t>Marginally increasing</t>
  </si>
  <si>
    <t>Significantly increasing</t>
  </si>
  <si>
    <t>Average Sen slope [mg NO3/l/yr]</t>
  </si>
  <si>
    <t>Average Sen slope [%/yr]</t>
  </si>
  <si>
    <t>Significantly decreasing [%]</t>
  </si>
  <si>
    <t>Marginally decreasing [%]</t>
  </si>
  <si>
    <t>No change [%]</t>
  </si>
  <si>
    <t>Marginally increasing [%]</t>
  </si>
  <si>
    <t>Significantly increasing [%]</t>
  </si>
  <si>
    <t>Average Sen slope [mg N/l/yr]</t>
  </si>
  <si>
    <t>Albania</t>
  </si>
  <si>
    <t>Average Sen slope [mg P/l/yr]</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</si>
  <si>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</si>
  <si>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</si>
  <si>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</si>
  <si>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</si>
  <si>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</si>
  <si>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</si>
  <si>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</si>
  <si>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</si>
  <si>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</si>
  <si>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</si>
  <si>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</si>
  <si>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</si>
  <si>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</si>
  <si>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</si>
  <si>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</si>
  <si>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</si>
  <si>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</si>
  <si>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</si>
  <si>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</si>
  <si>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</si>
  <si>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</si>
  <si>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</si>
  <si>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</si>
  <si>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</si>
  <si>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</si>
  <si>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</si>
  <si>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</si>
  <si>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Italy</t>
  </si>
  <si>
    <t>2019</t>
  </si>
  <si>
    <t>2020</t>
  </si>
  <si>
    <t>Netherlands</t>
  </si>
  <si>
    <r>
      <t>Note</t>
    </r>
    <r>
      <rPr>
        <sz val="11"/>
        <color rgb="FF333333"/>
        <rFont val="Calibri"/>
        <family val="2"/>
        <scheme val="minor"/>
      </rPr>
      <t>: The table shows trend statistics for annual mean groundwater nitrate concentration time series 1992-2020 and 2000-2020 summarised at European or country level. The individual time series are assigned to different categories based on the p-value of the trend test. The Sen slope is the average of the annual change calculated for the individual time series. The Sen slope in percentage is the average of the annual relative change calculated for the individual time series.</t>
    </r>
  </si>
  <si>
    <r>
      <t>Note</t>
    </r>
    <r>
      <rPr>
        <sz val="11"/>
        <color rgb="FF333333"/>
        <rFont val="Calibri"/>
        <family val="2"/>
        <scheme val="minor"/>
      </rPr>
      <t>: The table shows trend statistics for annual mean river nitrate concentration time series 1992-2020 and 2000-2020 summarised at European or country level. The individual time series are assigned to different categories based on the p-value of the trend test. The Sen slope is the average of the annual change calculated for the individual time series. The Sen slope in percentage is the average of the annual relative change calculated for the individual time series.</t>
    </r>
  </si>
  <si>
    <r>
      <t>Note</t>
    </r>
    <r>
      <rPr>
        <sz val="11"/>
        <color rgb="FF333333"/>
        <rFont val="Calibri"/>
        <family val="2"/>
        <scheme val="minor"/>
      </rPr>
      <t>: The table shows trend statistics for annual mean river orthophosphate concentration time series 1992-2020 and 2000-2020 summarised at European or country level. The individual time series are assigned to different categories based on the p-value of the trend test. The Sen slope is the average of the annual change calculated for the individual time series. The Sen slope in percentage is the average of the annual relative change calculated for the individual time series.</t>
    </r>
  </si>
  <si>
    <r>
      <t>Note</t>
    </r>
    <r>
      <rPr>
        <sz val="11"/>
        <color rgb="FF333333"/>
        <rFont val="Calibri"/>
        <family val="2"/>
        <scheme val="minor"/>
      </rPr>
      <t>: The table shows trend statistics for annual mean lake total phosphorus concentration time series 1992-2020 and 2000-2020 summarised at European or country level. The individual time series are assigned to different categories based on the p-value of the trend test. The Sen slope is the average of the annual change calculated for the individual time series. The Sen slope in percentage is the average of the annual relative change calculated for the individual time series.</t>
    </r>
  </si>
  <si>
    <t>EU27</t>
  </si>
  <si>
    <t>Results for EU27 are given below, for use in other indicators</t>
  </si>
  <si>
    <t>River phosphate</t>
  </si>
  <si>
    <t>1992-2021</t>
  </si>
  <si>
    <t>2000-2021</t>
  </si>
  <si>
    <t>Note that the aggregation to Europe does no longer include the UK</t>
  </si>
  <si>
    <t>2021</t>
  </si>
  <si>
    <t>1992-2021:  Europe (475), Austria (14), Belgium (24), Bulgaria (25), Denmark (1), Estonia (16), Finland** (7), France (260), Germany (67), Ireland (49), Portugal (2), Slovakia (4), Slovenia (5), Spain (1).</t>
  </si>
  <si>
    <t>2000-2021:  Europe (1025), Austria (16), Belgium (37), Bulgaria (40), Cyprus (6), Czechia (64), Denmark (4), Estonia (18), Finland** (8), France (452), Germany (176), Ireland (66), Italy (10), Latvia (11), Malta (2), Portugal (10), Serbia (21), Slovakia (16), Slovenia (6), Spain (25), Switzerland (37).</t>
  </si>
  <si>
    <t>1992-2021: Europe (640), Albania (3), Belgium (26), Czechia (22), Denmark* (36), Estonia (34), Finland** (60), France** (3), Germany (119), Ireland** (4), Latvia (13), Lithuania (22), Poland (13),  Slovakia (8), Slovenia (7), Spain** (154), Sweden* (110), Switzerland (6).</t>
  </si>
  <si>
    <t>2000-2021: Europe (1006), Albania (7), Belgium (34), Cyprus (13), Czechia (22), Denmark* (37), Estonia (36), Finland** (69), France** (3), Germany (122), Iceland (1), Ireland** (50), Italy** (25), Latvia (16), Lithuania (22), North Macedonia (17), Poland (16), Romania (89), Serbia (33), Slovakia (8), Slovenia (8), Spain** (250), Sweden* (112), Switzerland (16).</t>
  </si>
  <si>
    <t>1992-2021: Europe (417), Belgium (24), Bulgaria (32), Czechia (10), Denmark (38), Estonia (35), Finland (59), Ireland (4), Latvia (13), Lithuania (22), Norway (18), Slovakia (6), Slovenia (7), Spain (33), Sweden (110), Switzerland (6).</t>
  </si>
  <si>
    <t>2000-2021: Europe (693), Albania (3), Belgium (28), Bulgaria (53), Croatia (23), Czechia (10), Denmark (39), Estonia (37), Finland (66), Iceland (1), Ireland (33), Italy (18), Latvia (16), Lithuania (22), Norway (18), Romania (88), Serbia (33), Slovakia (6), Slovenia (8), Spain (46), Sweden (112), Switzerland (16).</t>
  </si>
  <si>
    <t>1992-2021: Europe (265), Austria (5), Denmark (5), Estonia (7), Finland (143), Germany (3), Lithuania (2), Netherlands (6), Norway (2), Slovenia (2), Sweden (90).</t>
  </si>
  <si>
    <t>2000-2021: Europe (341), Austria (27), Belgium (1),  Bulgaria (1), Croatia (3), Denmark (5), Estonia (8), Finland (167), France (1), Germany (6), Lithuania (3), Netherlands (6), Norway (3), Poland (9), Serbia (3), Slovenia (3), Sweden (95).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</si>
</sst>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7" x14ac:knownFonts="1">
    <font>
      <sz val="11"/>
      <color theme="1"/>
      <name val="Calibri"/>
      <family val="2"/>
      <scheme val="minor"/>
    </font>
    <font>
      <sz val="11"/>
      <color theme="1"/>
      <name val="Calibri"/>
      <family val="2"/>
      <scheme val="minor"/>
    </font>
    <font>
      <sz val="11"/>
      <color theme="1"/>
      <name val="Calibri"/>
      <family val="2"/>
      <charset val="238"/>
      <scheme val="minor"/>
    </font>
    <font>
      <sz val="11"/>
      <name val="Calibri"/>
      <family val="2"/>
      <scheme val="minor"/>
    </font>
    <font>
      <b/>
      <sz val="11"/>
      <color rgb="FF333333"/>
      <name val="Calibri"/>
      <family val="2"/>
      <scheme val="minor"/>
    </font>
    <font>
      <sz val="11"/>
      <color rgb="FF333333"/>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23">
    <xf numFmtId="0" fontId="0" fillId="0" borderId="0" xfId="0"/>
    <xf numFmtId="0" fontId="3" fillId="0" borderId="0" xfId="0" applyFont="1" applyAlignment="1">
      <alignment horizontal="left"/>
    </xf>
    <xf numFmtId="0" fontId="4" fillId="0" borderId="0" xfId="0" applyFont="1" applyAlignment="1">
      <alignment vertical="center"/>
    </xf>
    <xf numFmtId="0" fontId="5" fillId="0" borderId="0" xfId="0" applyFont="1" applyAlignment="1">
      <alignment vertical="center"/>
    </xf>
    <xf numFmtId="0" fontId="3" fillId="0" borderId="0" xfId="0" applyFont="1"/>
    <xf numFmtId="0" fontId="5" fillId="0" borderId="0" xfId="0" applyFont="1"/>
    <xf numFmtId="164" fontId="0" fillId="0" borderId="0" xfId="0" applyNumberFormat="1"/>
    <xf numFmtId="1" fontId="0" fillId="0" borderId="0" xfId="0" applyNumberFormat="1"/>
    <xf numFmtId="2" fontId="0" fillId="0" borderId="0" xfId="0" applyNumberFormat="1"/>
    <xf numFmtId="164" fontId="3" fillId="0" borderId="0" xfId="0" applyNumberFormat="1" applyFont="1"/>
    <xf numFmtId="164" fontId="1" fillId="0" borderId="0" xfId="1" applyNumberFormat="1" applyFont="1"/>
    <xf numFmtId="0" fontId="3" fillId="0" borderId="0" xfId="0" applyFont="1" applyAlignment="1">
      <alignment horizontal="center" vertical="center" wrapText="1"/>
    </xf>
    <xf numFmtId="0" fontId="3" fillId="0" borderId="0" xfId="0" applyFont="1" applyAlignment="1">
      <alignment horizontal="center" vertical="top" wrapText="1"/>
    </xf>
    <xf numFmtId="0" fontId="4" fillId="0" borderId="0" xfId="0" applyFont="1" applyAlignment="1">
      <alignment vertical="center" wrapText="1"/>
    </xf>
    <xf numFmtId="165" fontId="0" fillId="0" borderId="0" xfId="0" applyNumberFormat="1"/>
    <xf numFmtId="166" fontId="0" fillId="0" borderId="0" xfId="0" applyNumberFormat="1"/>
    <xf numFmtId="0" fontId="0" fillId="0" borderId="0" xfId="0" applyAlignment="1">
      <alignment wrapText="1"/>
    </xf>
    <xf numFmtId="0" fontId="0" fillId="0" borderId="0" xfId="0" applyFill="1" applyAlignment="1">
      <alignment wrapText="1"/>
    </xf>
    <xf numFmtId="0" fontId="4" fillId="0" borderId="0" xfId="0" applyFont="1" applyFill="1" applyAlignment="1">
      <alignment wrapText="1"/>
    </xf>
    <xf numFmtId="0" fontId="0" fillId="0" borderId="0" xfId="0" applyFill="1"/>
    <xf numFmtId="2" fontId="0" fillId="0" borderId="0" xfId="0" applyNumberFormat="1" applyFill="1"/>
    <xf numFmtId="164" fontId="0" fillId="0" borderId="0" xfId="0" applyNumberFormat="1" applyFill="1"/>
    <xf numFmtId="1" fontId="0" fillId="0" borderId="0" xfId="0" applyNumberFormat="1" applyFill="1"/>
  </cellXfs>
  <cellStyles count="2">
    <cellStyle name="Normal" xfId="0" builtinId="0"/>
    <cellStyle name="Normal 2" xfId="1" xr:uid="{00000000-0005-0000-0000-000001000000}"/>
  </cellStyles>
  <dxfs count="0"/>
  <tableStyles count="0" defaultTableStyle="TableStyleMedium2" defaultPivotStyle="PivotStyleLight16"/>
  <colors>
    <mruColors>
      <color rgb="FF00CC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21" Type="http://schemas.openxmlformats.org/officeDocument/2006/relationships/customXml" Target="../customXml/item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2.xml"/><Relationship Id="rId11" Type="http://schemas.openxmlformats.org/officeDocument/2006/relationships/worksheet" Target="worksheets/sheet7.xml"/><Relationship Id="rId5" Type="http://schemas.openxmlformats.org/officeDocument/2006/relationships/chartsheet" Target="chartsheets/sheet4.xml"/><Relationship Id="rId15" Type="http://schemas.openxmlformats.org/officeDocument/2006/relationships/worksheet" Target="worksheets/sheet1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chartsheet" Target="chartsheets/sheet3.xml"/><Relationship Id="rId9" Type="http://schemas.openxmlformats.org/officeDocument/2006/relationships/worksheet" Target="worksheets/sheet5.xml"/><Relationship Id="rId14" Type="http://schemas.openxmlformats.org/officeDocument/2006/relationships/worksheet" Target="worksheets/sheet10.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'Europe all'!$D$2</c:f>
              <c:strCache>
                <c:ptCount val="1"/>
                <c:pt idx="0">
                  <c:v>Groundwater nitrate 1992-2021 (1025)</c:v>
                </c:pt>
              </c:strCache>
            </c:strRef>
          </c:tx>
          <c:spPr>
            <a:ln w="19050" cap="rnd">
              <a:solidFill>
                <a:schemeClr val="accent5">
                  <a:lumMod val="75000"/>
                </a:schemeClr>
              </a:solidFill>
              <a:round/>
            </a:ln>
            <a:effectLst/>
          </c:spPr>
          <c:marker>
            <c:symbol val="none"/>
          </c:marker>
          <c:xVal>
            <c:numRef>
              <c:f>'Europe all'!$E$1:$AH$1</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xVal>
          <c:yVal>
            <c:numRef>
              <c:f>'Europe all'!$E$2:$AH$2</c:f>
              <c:numCache>
                <c:formatCode>0.0</c:formatCode>
                <c:ptCount val="30"/>
                <c:pt idx="0">
                  <c:v>19.69704702101474</c:v>
                </c:pt>
                <c:pt idx="1">
                  <c:v>19.54818177773053</c:v>
                </c:pt>
                <c:pt idx="2">
                  <c:v>19.686283465157899</c:v>
                </c:pt>
                <c:pt idx="3">
                  <c:v>20.192394492741052</c:v>
                </c:pt>
                <c:pt idx="4">
                  <c:v>20.10516135153895</c:v>
                </c:pt>
                <c:pt idx="5">
                  <c:v>20.946812439713689</c:v>
                </c:pt>
                <c:pt idx="6">
                  <c:v>20.908033060677891</c:v>
                </c:pt>
                <c:pt idx="7">
                  <c:v>20.62029986794947</c:v>
                </c:pt>
                <c:pt idx="8">
                  <c:v>20.92656275853053</c:v>
                </c:pt>
                <c:pt idx="9">
                  <c:v>20.444371997298951</c:v>
                </c:pt>
                <c:pt idx="10">
                  <c:v>19.969269480610532</c:v>
                </c:pt>
                <c:pt idx="11">
                  <c:v>20.470726386208419</c:v>
                </c:pt>
                <c:pt idx="12">
                  <c:v>20.488239052903161</c:v>
                </c:pt>
                <c:pt idx="13">
                  <c:v>20.03647247748421</c:v>
                </c:pt>
                <c:pt idx="14">
                  <c:v>19.848181014960002</c:v>
                </c:pt>
                <c:pt idx="15">
                  <c:v>20.542605857345261</c:v>
                </c:pt>
                <c:pt idx="16">
                  <c:v>21.199121428793688</c:v>
                </c:pt>
                <c:pt idx="17">
                  <c:v>21.120796711275791</c:v>
                </c:pt>
                <c:pt idx="18">
                  <c:v>21.05279594956211</c:v>
                </c:pt>
                <c:pt idx="19">
                  <c:v>19.889361870004208</c:v>
                </c:pt>
                <c:pt idx="20">
                  <c:v>21.128884529543161</c:v>
                </c:pt>
                <c:pt idx="21">
                  <c:v>20.481421682568421</c:v>
                </c:pt>
                <c:pt idx="22">
                  <c:v>20.302563496075791</c:v>
                </c:pt>
                <c:pt idx="23">
                  <c:v>20.365781251618952</c:v>
                </c:pt>
                <c:pt idx="24">
                  <c:v>20.385778382760002</c:v>
                </c:pt>
                <c:pt idx="25">
                  <c:v>20.08197775763368</c:v>
                </c:pt>
                <c:pt idx="26">
                  <c:v>20.92589430492842</c:v>
                </c:pt>
                <c:pt idx="27">
                  <c:v>20.597560432920002</c:v>
                </c:pt>
                <c:pt idx="28">
                  <c:v>20.70193621955579</c:v>
                </c:pt>
                <c:pt idx="29">
                  <c:v>20.864564803627371</c:v>
                </c:pt>
              </c:numCache>
            </c:numRef>
          </c:yVal>
          <c:smooth val="0"/>
          <c:extLst>
            <c:ext xmlns:c16="http://schemas.microsoft.com/office/drawing/2014/chart" uri="{C3380CC4-5D6E-409C-BE32-E72D297353CC}">
              <c16:uniqueId val="{00000000-CA0C-4FB8-8A47-A30F3CBA7CC6}"/>
            </c:ext>
          </c:extLst>
        </c:ser>
        <c:ser>
          <c:idx val="1"/>
          <c:order val="1"/>
          <c:tx>
            <c:strRef>
              <c:f>'Europe all'!$D$3</c:f>
              <c:strCache>
                <c:ptCount val="1"/>
                <c:pt idx="0">
                  <c:v>Groundwater nitrate 2000-2021 (49)</c:v>
                </c:pt>
              </c:strCache>
            </c:strRef>
          </c:tx>
          <c:spPr>
            <a:ln w="19050" cap="rnd">
              <a:solidFill>
                <a:schemeClr val="accent5">
                  <a:lumMod val="75000"/>
                </a:schemeClr>
              </a:solidFill>
              <a:prstDash val="sysDash"/>
              <a:round/>
            </a:ln>
            <a:effectLst/>
          </c:spPr>
          <c:marker>
            <c:symbol val="none"/>
          </c:marker>
          <c:xVal>
            <c:numRef>
              <c:f>'Europe all'!$M$1:$AH$1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xVal>
          <c:yVal>
            <c:numRef>
              <c:f>'Europe all'!$M$3:$AH$3</c:f>
              <c:numCache>
                <c:formatCode>0.0</c:formatCode>
                <c:ptCount val="22"/>
                <c:pt idx="0">
                  <c:v>20.65414383935024</c:v>
                </c:pt>
                <c:pt idx="1">
                  <c:v>20.486952172820491</c:v>
                </c:pt>
                <c:pt idx="2">
                  <c:v>20.03549035096</c:v>
                </c:pt>
                <c:pt idx="3">
                  <c:v>20.337334838498538</c:v>
                </c:pt>
                <c:pt idx="4">
                  <c:v>20.188886187267322</c:v>
                </c:pt>
                <c:pt idx="5">
                  <c:v>20.29173892664878</c:v>
                </c:pt>
                <c:pt idx="6">
                  <c:v>20.371676278039029</c:v>
                </c:pt>
                <c:pt idx="7">
                  <c:v>20.700722155455608</c:v>
                </c:pt>
                <c:pt idx="8">
                  <c:v>20.85411026474927</c:v>
                </c:pt>
                <c:pt idx="9">
                  <c:v>20.552149030487801</c:v>
                </c:pt>
                <c:pt idx="10">
                  <c:v>20.86657975610634</c:v>
                </c:pt>
                <c:pt idx="11">
                  <c:v>20.06210819524976</c:v>
                </c:pt>
                <c:pt idx="12">
                  <c:v>20.635424318092682</c:v>
                </c:pt>
                <c:pt idx="13">
                  <c:v>20.632421267810731</c:v>
                </c:pt>
                <c:pt idx="14">
                  <c:v>20.792593069476101</c:v>
                </c:pt>
                <c:pt idx="15">
                  <c:v>20.907465396088782</c:v>
                </c:pt>
                <c:pt idx="16">
                  <c:v>21.267693438077082</c:v>
                </c:pt>
                <c:pt idx="17">
                  <c:v>20.594940077722931</c:v>
                </c:pt>
                <c:pt idx="18">
                  <c:v>20.610724633964882</c:v>
                </c:pt>
                <c:pt idx="19">
                  <c:v>20.278312048446828</c:v>
                </c:pt>
                <c:pt idx="20">
                  <c:v>20.02881172445171</c:v>
                </c:pt>
                <c:pt idx="21">
                  <c:v>20.134606707318049</c:v>
                </c:pt>
              </c:numCache>
            </c:numRef>
          </c:yVal>
          <c:smooth val="0"/>
          <c:extLst>
            <c:ext xmlns:c16="http://schemas.microsoft.com/office/drawing/2014/chart" uri="{C3380CC4-5D6E-409C-BE32-E72D297353CC}">
              <c16:uniqueId val="{00000001-CA0C-4FB8-8A47-A30F3CBA7CC6}"/>
            </c:ext>
          </c:extLst>
        </c:ser>
        <c:dLbls>
          <c:showLegendKey val="0"/>
          <c:showVal val="0"/>
          <c:showCatName val="0"/>
          <c:showSerName val="0"/>
          <c:showPercent val="0"/>
          <c:showBubbleSize val="0"/>
        </c:dLbls>
        <c:axId val="442638816"/>
        <c:axId val="442638160"/>
      </c:scatterChart>
      <c:scatterChart>
        <c:scatterStyle val="lineMarker"/>
        <c:varyColors val="0"/>
        <c:ser>
          <c:idx val="2"/>
          <c:order val="2"/>
          <c:tx>
            <c:strRef>
              <c:f>'Europe all'!$D$4</c:f>
              <c:strCache>
                <c:ptCount val="1"/>
                <c:pt idx="0">
                  <c:v>River nitrate 1992-2021 (640)</c:v>
                </c:pt>
              </c:strCache>
            </c:strRef>
          </c:tx>
          <c:spPr>
            <a:ln w="19050" cap="rnd">
              <a:solidFill>
                <a:srgbClr val="00CCFF"/>
              </a:solidFill>
              <a:round/>
            </a:ln>
            <a:effectLst/>
          </c:spPr>
          <c:marker>
            <c:symbol val="none"/>
          </c:marker>
          <c:xVal>
            <c:numRef>
              <c:f>'Europe all'!$E$1:$AH$1</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xVal>
          <c:yVal>
            <c:numRef>
              <c:f>'Europe all'!$E$4:$AH$4</c:f>
              <c:numCache>
                <c:formatCode>0.0</c:formatCode>
                <c:ptCount val="30"/>
                <c:pt idx="0">
                  <c:v>2.3493374034796881</c:v>
                </c:pt>
                <c:pt idx="1">
                  <c:v>2.2371084335484381</c:v>
                </c:pt>
                <c:pt idx="2">
                  <c:v>2.1204158605250001</c:v>
                </c:pt>
                <c:pt idx="3">
                  <c:v>2.0771770285453131</c:v>
                </c:pt>
                <c:pt idx="4">
                  <c:v>2.1725156939249999</c:v>
                </c:pt>
                <c:pt idx="5">
                  <c:v>2.271372276454688</c:v>
                </c:pt>
                <c:pt idx="6">
                  <c:v>2.3011384513343751</c:v>
                </c:pt>
                <c:pt idx="7">
                  <c:v>2.0729564080937499</c:v>
                </c:pt>
                <c:pt idx="8">
                  <c:v>2.1614300758749998</c:v>
                </c:pt>
                <c:pt idx="9">
                  <c:v>2.1967491412437501</c:v>
                </c:pt>
                <c:pt idx="10">
                  <c:v>2.131701839284375</c:v>
                </c:pt>
                <c:pt idx="11">
                  <c:v>2.0603655626125001</c:v>
                </c:pt>
                <c:pt idx="12">
                  <c:v>2.2169266287796869</c:v>
                </c:pt>
                <c:pt idx="13">
                  <c:v>2.0793065538593751</c:v>
                </c:pt>
                <c:pt idx="14">
                  <c:v>2.1643554773515619</c:v>
                </c:pt>
                <c:pt idx="15">
                  <c:v>2.1207443146953131</c:v>
                </c:pt>
                <c:pt idx="16">
                  <c:v>2.0252985185046879</c:v>
                </c:pt>
                <c:pt idx="17">
                  <c:v>1.9137406234203129</c:v>
                </c:pt>
                <c:pt idx="18">
                  <c:v>1.9928449777984369</c:v>
                </c:pt>
                <c:pt idx="19">
                  <c:v>1.891878059545312</c:v>
                </c:pt>
                <c:pt idx="20">
                  <c:v>1.840907633471875</c:v>
                </c:pt>
                <c:pt idx="21">
                  <c:v>1.9905309040671879</c:v>
                </c:pt>
                <c:pt idx="22">
                  <c:v>1.915473360042188</c:v>
                </c:pt>
                <c:pt idx="23">
                  <c:v>1.8767370286875</c:v>
                </c:pt>
                <c:pt idx="24">
                  <c:v>1.8700386260265629</c:v>
                </c:pt>
                <c:pt idx="25">
                  <c:v>1.8741460104000001</c:v>
                </c:pt>
                <c:pt idx="26">
                  <c:v>1.76372283533125</c:v>
                </c:pt>
                <c:pt idx="27">
                  <c:v>1.96086562755</c:v>
                </c:pt>
                <c:pt idx="28">
                  <c:v>1.84355645750625</c:v>
                </c:pt>
                <c:pt idx="29">
                  <c:v>2.0196870858156251</c:v>
                </c:pt>
              </c:numCache>
            </c:numRef>
          </c:yVal>
          <c:smooth val="0"/>
          <c:extLst>
            <c:ext xmlns:c16="http://schemas.microsoft.com/office/drawing/2014/chart" uri="{C3380CC4-5D6E-409C-BE32-E72D297353CC}">
              <c16:uniqueId val="{00000002-CA0C-4FB8-8A47-A30F3CBA7CC6}"/>
            </c:ext>
          </c:extLst>
        </c:ser>
        <c:ser>
          <c:idx val="3"/>
          <c:order val="3"/>
          <c:tx>
            <c:strRef>
              <c:f>'Europe all'!$D$5</c:f>
              <c:strCache>
                <c:ptCount val="1"/>
                <c:pt idx="0">
                  <c:v>River nitrate 2000-2021 (1006)</c:v>
                </c:pt>
              </c:strCache>
            </c:strRef>
          </c:tx>
          <c:spPr>
            <a:ln w="19050" cap="rnd">
              <a:solidFill>
                <a:srgbClr val="00CCFF"/>
              </a:solidFill>
              <a:prstDash val="sysDash"/>
              <a:round/>
            </a:ln>
            <a:effectLst/>
          </c:spPr>
          <c:marker>
            <c:symbol val="none"/>
          </c:marker>
          <c:xVal>
            <c:numRef>
              <c:f>'Europe all'!$M$1:$AH$1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xVal>
          <c:yVal>
            <c:numRef>
              <c:f>'Europe all'!$M$5:$AH$5</c:f>
              <c:numCache>
                <c:formatCode>0.0</c:formatCode>
                <c:ptCount val="22"/>
                <c:pt idx="0">
                  <c:v>1.8786205764751489</c:v>
                </c:pt>
                <c:pt idx="1">
                  <c:v>1.9245550972604371</c:v>
                </c:pt>
                <c:pt idx="2">
                  <c:v>1.891230134748509</c:v>
                </c:pt>
                <c:pt idx="3">
                  <c:v>1.8446460910854869</c:v>
                </c:pt>
                <c:pt idx="4">
                  <c:v>1.9590015666431411</c:v>
                </c:pt>
                <c:pt idx="5">
                  <c:v>1.8696561271312131</c:v>
                </c:pt>
                <c:pt idx="6">
                  <c:v>1.9399566264135191</c:v>
                </c:pt>
                <c:pt idx="7">
                  <c:v>1.8725528323846921</c:v>
                </c:pt>
                <c:pt idx="8">
                  <c:v>1.7829180949463219</c:v>
                </c:pt>
                <c:pt idx="9">
                  <c:v>1.705382269189861</c:v>
                </c:pt>
                <c:pt idx="10">
                  <c:v>1.780687635819086</c:v>
                </c:pt>
                <c:pt idx="11">
                  <c:v>1.6885571079632209</c:v>
                </c:pt>
                <c:pt idx="12">
                  <c:v>1.661089815246521</c:v>
                </c:pt>
                <c:pt idx="13">
                  <c:v>1.775518294677932</c:v>
                </c:pt>
                <c:pt idx="14">
                  <c:v>1.719319155994036</c:v>
                </c:pt>
                <c:pt idx="15">
                  <c:v>1.6878604857832999</c:v>
                </c:pt>
                <c:pt idx="16">
                  <c:v>1.6171317795467199</c:v>
                </c:pt>
                <c:pt idx="17">
                  <c:v>1.635727475355865</c:v>
                </c:pt>
                <c:pt idx="18">
                  <c:v>1.586019902496024</c:v>
                </c:pt>
                <c:pt idx="19">
                  <c:v>1.698371648578529</c:v>
                </c:pt>
                <c:pt idx="20">
                  <c:v>1.5987048409333999</c:v>
                </c:pt>
                <c:pt idx="21">
                  <c:v>1.7073630250377729</c:v>
                </c:pt>
              </c:numCache>
            </c:numRef>
          </c:yVal>
          <c:smooth val="0"/>
          <c:extLst>
            <c:ext xmlns:c16="http://schemas.microsoft.com/office/drawing/2014/chart" uri="{C3380CC4-5D6E-409C-BE32-E72D297353CC}">
              <c16:uniqueId val="{00000003-CA0C-4FB8-8A47-A30F3CBA7CC6}"/>
            </c:ext>
          </c:extLst>
        </c:ser>
        <c:dLbls>
          <c:showLegendKey val="0"/>
          <c:showVal val="0"/>
          <c:showCatName val="0"/>
          <c:showSerName val="0"/>
          <c:showPercent val="0"/>
          <c:showBubbleSize val="0"/>
        </c:dLbls>
        <c:axId val="681674488"/>
        <c:axId val="681673504"/>
      </c:scatterChart>
      <c:valAx>
        <c:axId val="442638816"/>
        <c:scaling>
          <c:orientation val="minMax"/>
          <c:max val="2021"/>
          <c:min val="1992"/>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442638160"/>
        <c:crosses val="autoZero"/>
        <c:crossBetween val="midCat"/>
        <c:majorUnit val="1"/>
      </c:valAx>
      <c:valAx>
        <c:axId val="442638160"/>
        <c:scaling>
          <c:orientation val="minMax"/>
          <c:max val="28"/>
          <c:min val="16"/>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Groundwater (mg NO</a:t>
                </a:r>
                <a:r>
                  <a:rPr lang="en-US" baseline="-25000"/>
                  <a:t>3</a:t>
                </a:r>
                <a:r>
                  <a:rPr lang="en-US"/>
                  <a:t>/l)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DK"/>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442638816"/>
        <c:crosses val="autoZero"/>
        <c:crossBetween val="midCat"/>
      </c:valAx>
      <c:valAx>
        <c:axId val="681673504"/>
        <c:scaling>
          <c:orientation val="minMax"/>
          <c:max val="4"/>
          <c:min val="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Rivers (mg NO</a:t>
                </a:r>
                <a:r>
                  <a:rPr lang="en-US" baseline="-25000"/>
                  <a:t>3</a:t>
                </a:r>
                <a:r>
                  <a:rPr lang="en-US"/>
                  <a:t>-N/l)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DK"/>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681674488"/>
        <c:crosses val="max"/>
        <c:crossBetween val="midCat"/>
      </c:valAx>
      <c:valAx>
        <c:axId val="681674488"/>
        <c:scaling>
          <c:orientation val="minMax"/>
        </c:scaling>
        <c:delete val="1"/>
        <c:axPos val="b"/>
        <c:numFmt formatCode="General" sourceLinked="1"/>
        <c:majorTickMark val="out"/>
        <c:minorTickMark val="none"/>
        <c:tickLblPos val="nextTo"/>
        <c:crossAx val="6816735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894685039370081E-2"/>
          <c:y val="4.8888888888888891E-2"/>
          <c:w val="0.87421062992125997"/>
          <c:h val="0.74911776027996502"/>
        </c:manualLayout>
      </c:layout>
      <c:scatterChart>
        <c:scatterStyle val="lineMarker"/>
        <c:varyColors val="0"/>
        <c:ser>
          <c:idx val="0"/>
          <c:order val="0"/>
          <c:tx>
            <c:strRef>
              <c:f>'Europe all'!$D$8</c:f>
              <c:strCache>
                <c:ptCount val="1"/>
                <c:pt idx="0">
                  <c:v>Lake total phosphorus 1992-2021 (265)</c:v>
                </c:pt>
              </c:strCache>
            </c:strRef>
          </c:tx>
          <c:spPr>
            <a:ln w="19050" cap="rnd">
              <a:solidFill>
                <a:schemeClr val="accent1">
                  <a:lumMod val="75000"/>
                </a:schemeClr>
              </a:solidFill>
              <a:round/>
            </a:ln>
            <a:effectLst/>
          </c:spPr>
          <c:marker>
            <c:symbol val="none"/>
          </c:marker>
          <c:xVal>
            <c:numRef>
              <c:f>'Europe all'!$E$1:$AH$1</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xVal>
          <c:yVal>
            <c:numRef>
              <c:f>'Europe all'!$E$8:$AH$8</c:f>
              <c:numCache>
                <c:formatCode>0.00</c:formatCode>
                <c:ptCount val="30"/>
                <c:pt idx="0">
                  <c:v>3.3681477437735849E-2</c:v>
                </c:pt>
                <c:pt idx="1">
                  <c:v>3.4520206535849057E-2</c:v>
                </c:pt>
                <c:pt idx="2">
                  <c:v>3.2582121094339632E-2</c:v>
                </c:pt>
                <c:pt idx="3">
                  <c:v>3.1692795966037739E-2</c:v>
                </c:pt>
                <c:pt idx="4">
                  <c:v>2.8672769788679241E-2</c:v>
                </c:pt>
                <c:pt idx="5">
                  <c:v>2.8876335686792449E-2</c:v>
                </c:pt>
                <c:pt idx="6">
                  <c:v>2.821833337735849E-2</c:v>
                </c:pt>
                <c:pt idx="7">
                  <c:v>2.9329695750943401E-2</c:v>
                </c:pt>
                <c:pt idx="8">
                  <c:v>2.7923248279245281E-2</c:v>
                </c:pt>
                <c:pt idx="9">
                  <c:v>2.683886302641509E-2</c:v>
                </c:pt>
                <c:pt idx="10">
                  <c:v>3.0795506037735849E-2</c:v>
                </c:pt>
                <c:pt idx="11">
                  <c:v>2.875979018867925E-2</c:v>
                </c:pt>
                <c:pt idx="12">
                  <c:v>2.6577005916981131E-2</c:v>
                </c:pt>
                <c:pt idx="13">
                  <c:v>2.651291590943396E-2</c:v>
                </c:pt>
                <c:pt idx="14">
                  <c:v>2.5289450762264149E-2</c:v>
                </c:pt>
                <c:pt idx="15">
                  <c:v>2.2741316535849061E-2</c:v>
                </c:pt>
                <c:pt idx="16">
                  <c:v>2.5426300652830192E-2</c:v>
                </c:pt>
                <c:pt idx="17">
                  <c:v>2.7770594803773588E-2</c:v>
                </c:pt>
                <c:pt idx="18">
                  <c:v>2.5041938245283019E-2</c:v>
                </c:pt>
                <c:pt idx="19">
                  <c:v>2.2460859535849059E-2</c:v>
                </c:pt>
                <c:pt idx="20">
                  <c:v>2.3228269422641511E-2</c:v>
                </c:pt>
                <c:pt idx="21">
                  <c:v>2.2931345920754721E-2</c:v>
                </c:pt>
                <c:pt idx="22">
                  <c:v>2.2750447230188681E-2</c:v>
                </c:pt>
                <c:pt idx="23">
                  <c:v>2.0144872384905661E-2</c:v>
                </c:pt>
                <c:pt idx="24">
                  <c:v>1.9878014803773589E-2</c:v>
                </c:pt>
                <c:pt idx="25">
                  <c:v>1.99349495245283E-2</c:v>
                </c:pt>
                <c:pt idx="26">
                  <c:v>2.0748046920754722E-2</c:v>
                </c:pt>
                <c:pt idx="27">
                  <c:v>1.984393261132076E-2</c:v>
                </c:pt>
                <c:pt idx="28">
                  <c:v>2.1121233015094339E-2</c:v>
                </c:pt>
                <c:pt idx="29">
                  <c:v>2.015112002641509E-2</c:v>
                </c:pt>
              </c:numCache>
            </c:numRef>
          </c:yVal>
          <c:smooth val="0"/>
          <c:extLst>
            <c:ext xmlns:c16="http://schemas.microsoft.com/office/drawing/2014/chart" uri="{C3380CC4-5D6E-409C-BE32-E72D297353CC}">
              <c16:uniqueId val="{00000000-3A31-48D5-BB57-7A45DA63C0FC}"/>
            </c:ext>
          </c:extLst>
        </c:ser>
        <c:ser>
          <c:idx val="1"/>
          <c:order val="1"/>
          <c:tx>
            <c:strRef>
              <c:f>'Europe all'!$D$9</c:f>
              <c:strCache>
                <c:ptCount val="1"/>
                <c:pt idx="0">
                  <c:v>Lake total phosphorus 2000-2021 (341)</c:v>
                </c:pt>
              </c:strCache>
            </c:strRef>
          </c:tx>
          <c:spPr>
            <a:ln w="19050" cap="rnd">
              <a:solidFill>
                <a:schemeClr val="accent1">
                  <a:lumMod val="75000"/>
                </a:schemeClr>
              </a:solidFill>
              <a:prstDash val="sysDash"/>
              <a:round/>
            </a:ln>
            <a:effectLst/>
          </c:spPr>
          <c:marker>
            <c:symbol val="none"/>
          </c:marker>
          <c:xVal>
            <c:numRef>
              <c:f>'Europe all'!$M$1:$AH$1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xVal>
          <c:yVal>
            <c:numRef>
              <c:f>'Europe all'!$M$9:$AH$9</c:f>
              <c:numCache>
                <c:formatCode>0.00</c:formatCode>
                <c:ptCount val="22"/>
                <c:pt idx="0">
                  <c:v>2.867208964516129E-2</c:v>
                </c:pt>
                <c:pt idx="1">
                  <c:v>2.7956211903225808E-2</c:v>
                </c:pt>
                <c:pt idx="2">
                  <c:v>3.1206346284457481E-2</c:v>
                </c:pt>
                <c:pt idx="3">
                  <c:v>2.9982020577712609E-2</c:v>
                </c:pt>
                <c:pt idx="4">
                  <c:v>2.710513592668622E-2</c:v>
                </c:pt>
                <c:pt idx="5">
                  <c:v>2.6972847017595308E-2</c:v>
                </c:pt>
                <c:pt idx="6">
                  <c:v>2.617636964516129E-2</c:v>
                </c:pt>
                <c:pt idx="7">
                  <c:v>2.4211846134897359E-2</c:v>
                </c:pt>
                <c:pt idx="8">
                  <c:v>2.6672387888563048E-2</c:v>
                </c:pt>
                <c:pt idx="9">
                  <c:v>2.8162872237536659E-2</c:v>
                </c:pt>
                <c:pt idx="10">
                  <c:v>2.6012442809384161E-2</c:v>
                </c:pt>
                <c:pt idx="11">
                  <c:v>2.3556174008797649E-2</c:v>
                </c:pt>
                <c:pt idx="12">
                  <c:v>2.4077741668621699E-2</c:v>
                </c:pt>
                <c:pt idx="13">
                  <c:v>2.36212224398827E-2</c:v>
                </c:pt>
                <c:pt idx="14">
                  <c:v>2.3867513530791789E-2</c:v>
                </c:pt>
                <c:pt idx="15">
                  <c:v>2.11011155542522E-2</c:v>
                </c:pt>
                <c:pt idx="16">
                  <c:v>2.1358931926686218E-2</c:v>
                </c:pt>
                <c:pt idx="17">
                  <c:v>2.1269939140762459E-2</c:v>
                </c:pt>
                <c:pt idx="18">
                  <c:v>2.1860960668621698E-2</c:v>
                </c:pt>
                <c:pt idx="19">
                  <c:v>2.1193495055718482E-2</c:v>
                </c:pt>
                <c:pt idx="20">
                  <c:v>2.263302180938416E-2</c:v>
                </c:pt>
                <c:pt idx="21">
                  <c:v>2.2606386627565981E-2</c:v>
                </c:pt>
              </c:numCache>
            </c:numRef>
          </c:yVal>
          <c:smooth val="0"/>
          <c:extLst>
            <c:ext xmlns:c16="http://schemas.microsoft.com/office/drawing/2014/chart" uri="{C3380CC4-5D6E-409C-BE32-E72D297353CC}">
              <c16:uniqueId val="{00000001-3A31-48D5-BB57-7A45DA63C0FC}"/>
            </c:ext>
          </c:extLst>
        </c:ser>
        <c:dLbls>
          <c:showLegendKey val="0"/>
          <c:showVal val="0"/>
          <c:showCatName val="0"/>
          <c:showSerName val="0"/>
          <c:showPercent val="0"/>
          <c:showBubbleSize val="0"/>
        </c:dLbls>
        <c:axId val="442638816"/>
        <c:axId val="442638160"/>
      </c:scatterChart>
      <c:scatterChart>
        <c:scatterStyle val="lineMarker"/>
        <c:varyColors val="0"/>
        <c:ser>
          <c:idx val="2"/>
          <c:order val="2"/>
          <c:tx>
            <c:strRef>
              <c:f>'Europe all'!$D$6</c:f>
              <c:strCache>
                <c:ptCount val="1"/>
                <c:pt idx="0">
                  <c:v>River phosphate 1992-2021 (417)</c:v>
                </c:pt>
              </c:strCache>
            </c:strRef>
          </c:tx>
          <c:spPr>
            <a:ln w="19050" cap="rnd">
              <a:solidFill>
                <a:srgbClr val="00CCFF"/>
              </a:solidFill>
              <a:round/>
            </a:ln>
            <a:effectLst/>
          </c:spPr>
          <c:marker>
            <c:symbol val="none"/>
          </c:marker>
          <c:xVal>
            <c:numRef>
              <c:f>'Europe all'!$E$1:$AH$1</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xVal>
          <c:yVal>
            <c:numRef>
              <c:f>'Europe all'!$E$6:$AH$6</c:f>
              <c:numCache>
                <c:formatCode>0.00</c:formatCode>
                <c:ptCount val="30"/>
                <c:pt idx="0">
                  <c:v>0.1087494541199041</c:v>
                </c:pt>
                <c:pt idx="1">
                  <c:v>0.1064362990143885</c:v>
                </c:pt>
                <c:pt idx="2">
                  <c:v>9.6871941398081529E-2</c:v>
                </c:pt>
                <c:pt idx="3">
                  <c:v>8.6900162273381293E-2</c:v>
                </c:pt>
                <c:pt idx="4">
                  <c:v>9.4595382817745807E-2</c:v>
                </c:pt>
                <c:pt idx="5">
                  <c:v>8.001413708393286E-2</c:v>
                </c:pt>
                <c:pt idx="6">
                  <c:v>7.3378400513189446E-2</c:v>
                </c:pt>
                <c:pt idx="7">
                  <c:v>7.5345300362110318E-2</c:v>
                </c:pt>
                <c:pt idx="8">
                  <c:v>7.5207920515587529E-2</c:v>
                </c:pt>
                <c:pt idx="9">
                  <c:v>7.7080172635491606E-2</c:v>
                </c:pt>
                <c:pt idx="10">
                  <c:v>7.5562410836930452E-2</c:v>
                </c:pt>
                <c:pt idx="11">
                  <c:v>7.9303080462829731E-2</c:v>
                </c:pt>
                <c:pt idx="12">
                  <c:v>7.6596011810551562E-2</c:v>
                </c:pt>
                <c:pt idx="13">
                  <c:v>6.7078497232613915E-2</c:v>
                </c:pt>
                <c:pt idx="14">
                  <c:v>8.143842051798561E-2</c:v>
                </c:pt>
                <c:pt idx="15">
                  <c:v>7.9535625812949637E-2</c:v>
                </c:pt>
                <c:pt idx="16">
                  <c:v>6.7687574131894482E-2</c:v>
                </c:pt>
                <c:pt idx="17">
                  <c:v>6.42456937793765E-2</c:v>
                </c:pt>
                <c:pt idx="18">
                  <c:v>6.5027786839328541E-2</c:v>
                </c:pt>
                <c:pt idx="19">
                  <c:v>5.0494988534772182E-2</c:v>
                </c:pt>
                <c:pt idx="20">
                  <c:v>5.2035264844124698E-2</c:v>
                </c:pt>
                <c:pt idx="21">
                  <c:v>5.2997152721822552E-2</c:v>
                </c:pt>
                <c:pt idx="22">
                  <c:v>5.1221466784172671E-2</c:v>
                </c:pt>
                <c:pt idx="23">
                  <c:v>5.4809079119904083E-2</c:v>
                </c:pt>
                <c:pt idx="24">
                  <c:v>5.6454096611510789E-2</c:v>
                </c:pt>
                <c:pt idx="25">
                  <c:v>6.0909084050359712E-2</c:v>
                </c:pt>
                <c:pt idx="26">
                  <c:v>6.0213120666666668E-2</c:v>
                </c:pt>
                <c:pt idx="27">
                  <c:v>6.3934120757793769E-2</c:v>
                </c:pt>
                <c:pt idx="28">
                  <c:v>7.4112546606714624E-2</c:v>
                </c:pt>
                <c:pt idx="29">
                  <c:v>7.0151775438848915E-2</c:v>
                </c:pt>
              </c:numCache>
            </c:numRef>
          </c:yVal>
          <c:smooth val="0"/>
          <c:extLst>
            <c:ext xmlns:c16="http://schemas.microsoft.com/office/drawing/2014/chart" uri="{C3380CC4-5D6E-409C-BE32-E72D297353CC}">
              <c16:uniqueId val="{00000002-3A31-48D5-BB57-7A45DA63C0FC}"/>
            </c:ext>
          </c:extLst>
        </c:ser>
        <c:ser>
          <c:idx val="3"/>
          <c:order val="3"/>
          <c:tx>
            <c:strRef>
              <c:f>'Europe all'!$D$7</c:f>
              <c:strCache>
                <c:ptCount val="1"/>
                <c:pt idx="0">
                  <c:v>River phosphate 2000-2021 (693)</c:v>
                </c:pt>
              </c:strCache>
            </c:strRef>
          </c:tx>
          <c:spPr>
            <a:ln w="19050" cap="rnd">
              <a:solidFill>
                <a:srgbClr val="00CCFF"/>
              </a:solidFill>
              <a:prstDash val="sysDash"/>
              <a:round/>
            </a:ln>
            <a:effectLst/>
          </c:spPr>
          <c:marker>
            <c:symbol val="none"/>
          </c:marker>
          <c:xVal>
            <c:numRef>
              <c:f>'Europe all'!$M$1:$AH$1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xVal>
          <c:yVal>
            <c:numRef>
              <c:f>'Europe all'!$M$7:$AH$7</c:f>
              <c:numCache>
                <c:formatCode>0.00</c:formatCode>
                <c:ptCount val="22"/>
                <c:pt idx="0">
                  <c:v>9.4213678341991347E-2</c:v>
                </c:pt>
                <c:pt idx="1">
                  <c:v>9.1689842813852812E-2</c:v>
                </c:pt>
                <c:pt idx="2">
                  <c:v>9.267018315584416E-2</c:v>
                </c:pt>
                <c:pt idx="3">
                  <c:v>9.7450520453102457E-2</c:v>
                </c:pt>
                <c:pt idx="4">
                  <c:v>8.6495977639249641E-2</c:v>
                </c:pt>
                <c:pt idx="5">
                  <c:v>7.616154744011544E-2</c:v>
                </c:pt>
                <c:pt idx="6">
                  <c:v>8.8225961455988461E-2</c:v>
                </c:pt>
                <c:pt idx="7">
                  <c:v>9.1382043480519481E-2</c:v>
                </c:pt>
                <c:pt idx="8">
                  <c:v>8.1442884789321796E-2</c:v>
                </c:pt>
                <c:pt idx="9">
                  <c:v>7.8402929206349212E-2</c:v>
                </c:pt>
                <c:pt idx="10">
                  <c:v>7.3215571796536802E-2</c:v>
                </c:pt>
                <c:pt idx="11">
                  <c:v>5.9449119455988457E-2</c:v>
                </c:pt>
                <c:pt idx="12">
                  <c:v>6.588472626551227E-2</c:v>
                </c:pt>
                <c:pt idx="13">
                  <c:v>5.7725195421356422E-2</c:v>
                </c:pt>
                <c:pt idx="14">
                  <c:v>5.9154106389610391E-2</c:v>
                </c:pt>
                <c:pt idx="15">
                  <c:v>6.1114408911976913E-2</c:v>
                </c:pt>
                <c:pt idx="16">
                  <c:v>5.9638204632034633E-2</c:v>
                </c:pt>
                <c:pt idx="17">
                  <c:v>6.3968684992784991E-2</c:v>
                </c:pt>
                <c:pt idx="18">
                  <c:v>6.2623551740259742E-2</c:v>
                </c:pt>
                <c:pt idx="19">
                  <c:v>6.7139898190476194E-2</c:v>
                </c:pt>
                <c:pt idx="20">
                  <c:v>7.6159427398268392E-2</c:v>
                </c:pt>
                <c:pt idx="21">
                  <c:v>7.0196229248196254E-2</c:v>
                </c:pt>
              </c:numCache>
            </c:numRef>
          </c:yVal>
          <c:smooth val="0"/>
          <c:extLst>
            <c:ext xmlns:c16="http://schemas.microsoft.com/office/drawing/2014/chart" uri="{C3380CC4-5D6E-409C-BE32-E72D297353CC}">
              <c16:uniqueId val="{00000003-3A31-48D5-BB57-7A45DA63C0FC}"/>
            </c:ext>
          </c:extLst>
        </c:ser>
        <c:dLbls>
          <c:showLegendKey val="0"/>
          <c:showVal val="0"/>
          <c:showCatName val="0"/>
          <c:showSerName val="0"/>
          <c:showPercent val="0"/>
          <c:showBubbleSize val="0"/>
        </c:dLbls>
        <c:axId val="681674488"/>
        <c:axId val="681673504"/>
      </c:scatterChart>
      <c:valAx>
        <c:axId val="442638816"/>
        <c:scaling>
          <c:orientation val="minMax"/>
          <c:max val="2021"/>
          <c:min val="1992"/>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442638160"/>
        <c:crosses val="autoZero"/>
        <c:crossBetween val="midCat"/>
        <c:majorUnit val="1"/>
      </c:valAx>
      <c:valAx>
        <c:axId val="442638160"/>
        <c:scaling>
          <c:orientation val="minMax"/>
          <c:max val="6.0000000000000012E-2"/>
          <c:min val="1.0000000000000002E-2"/>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Lakes (mg 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DK"/>
            </a:p>
          </c:txPr>
        </c:title>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442638816"/>
        <c:crosses val="autoZero"/>
        <c:crossBetween val="midCat"/>
      </c:valAx>
      <c:valAx>
        <c:axId val="681673504"/>
        <c:scaling>
          <c:orientation val="minMax"/>
          <c:max val="0.1400000000000000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Rivers (mg PO</a:t>
                </a:r>
                <a:r>
                  <a:rPr lang="en-US" baseline="-25000"/>
                  <a:t>4</a:t>
                </a:r>
                <a:r>
                  <a:rPr lang="en-US"/>
                  <a:t>-P/l)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DK"/>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681674488"/>
        <c:crosses val="max"/>
        <c:crossBetween val="midCat"/>
      </c:valAx>
      <c:valAx>
        <c:axId val="681674488"/>
        <c:scaling>
          <c:orientation val="minMax"/>
        </c:scaling>
        <c:delete val="1"/>
        <c:axPos val="b"/>
        <c:numFmt formatCode="General" sourceLinked="1"/>
        <c:majorTickMark val="out"/>
        <c:minorTickMark val="none"/>
        <c:tickLblPos val="nextTo"/>
        <c:crossAx val="681673504"/>
        <c:crosses val="autoZero"/>
        <c:crossBetween val="midCat"/>
      </c:valAx>
      <c:spPr>
        <a:noFill/>
        <a:ln>
          <a:noFill/>
        </a:ln>
        <a:effectLst/>
      </c:spPr>
    </c:plotArea>
    <c:legend>
      <c:legendPos val="b"/>
      <c:layout>
        <c:manualLayout>
          <c:xMode val="edge"/>
          <c:yMode val="edge"/>
          <c:x val="2.5687882764654233E-3"/>
          <c:y val="0.85222117235345585"/>
          <c:w val="0.99743121172353455"/>
          <c:h val="0.147778827646544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sz="1600" b="1">
                <a:latin typeface="+mn-lt"/>
              </a:rPr>
              <a:t>Nitrate concentration time series for European groundwater</a:t>
            </a:r>
            <a:r>
              <a:rPr lang="nb-NO" sz="1600" b="1" baseline="0">
                <a:latin typeface="+mn-lt"/>
              </a:rPr>
              <a:t> bodies</a:t>
            </a:r>
            <a:endParaRPr lang="nb-NO" sz="1600" b="1">
              <a:latin typeface="+mn-lt"/>
            </a:endParaRPr>
          </a:p>
        </c:rich>
      </c:tx>
      <c:overlay val="0"/>
    </c:title>
    <c:autoTitleDeleted val="0"/>
    <c:plotArea>
      <c:layout>
        <c:manualLayout>
          <c:layoutTarget val="inner"/>
          <c:xMode val="edge"/>
          <c:yMode val="edge"/>
          <c:x val="0.11787723131467205"/>
          <c:y val="9.0399427344309211E-2"/>
          <c:w val="0.83590402770334338"/>
          <c:h val="0.78331725125268437"/>
        </c:manualLayout>
      </c:layout>
      <c:lineChart>
        <c:grouping val="standard"/>
        <c:varyColors val="0"/>
        <c:ser>
          <c:idx val="0"/>
          <c:order val="0"/>
          <c:tx>
            <c:strRef>
              <c:f>'Europe all'!$D$2</c:f>
              <c:strCache>
                <c:ptCount val="1"/>
                <c:pt idx="0">
                  <c:v>Groundwater nitrate 1992-2021 (1025)</c:v>
                </c:pt>
              </c:strCache>
            </c:strRef>
          </c:tx>
          <c:spPr>
            <a:ln w="38100">
              <a:solidFill>
                <a:srgbClr val="0070C0"/>
              </a:solidFill>
            </a:ln>
          </c:spPr>
          <c:marker>
            <c:symbol val="none"/>
          </c:marker>
          <c:cat>
            <c:numRef>
              <c:f>'Europe all'!$E$1:$AF$1</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'Europe all'!$E$2:$AH$2</c:f>
              <c:numCache>
                <c:formatCode>0.0</c:formatCode>
                <c:ptCount val="30"/>
                <c:pt idx="0">
                  <c:v>19.69704702101474</c:v>
                </c:pt>
                <c:pt idx="1">
                  <c:v>19.54818177773053</c:v>
                </c:pt>
                <c:pt idx="2">
                  <c:v>19.686283465157899</c:v>
                </c:pt>
                <c:pt idx="3">
                  <c:v>20.192394492741052</c:v>
                </c:pt>
                <c:pt idx="4">
                  <c:v>20.10516135153895</c:v>
                </c:pt>
                <c:pt idx="5">
                  <c:v>20.946812439713689</c:v>
                </c:pt>
                <c:pt idx="6">
                  <c:v>20.908033060677891</c:v>
                </c:pt>
                <c:pt idx="7">
                  <c:v>20.62029986794947</c:v>
                </c:pt>
                <c:pt idx="8">
                  <c:v>20.92656275853053</c:v>
                </c:pt>
                <c:pt idx="9">
                  <c:v>20.444371997298951</c:v>
                </c:pt>
                <c:pt idx="10">
                  <c:v>19.969269480610532</c:v>
                </c:pt>
                <c:pt idx="11">
                  <c:v>20.470726386208419</c:v>
                </c:pt>
                <c:pt idx="12">
                  <c:v>20.488239052903161</c:v>
                </c:pt>
                <c:pt idx="13">
                  <c:v>20.03647247748421</c:v>
                </c:pt>
                <c:pt idx="14">
                  <c:v>19.848181014960002</c:v>
                </c:pt>
                <c:pt idx="15">
                  <c:v>20.542605857345261</c:v>
                </c:pt>
                <c:pt idx="16">
                  <c:v>21.199121428793688</c:v>
                </c:pt>
                <c:pt idx="17">
                  <c:v>21.120796711275791</c:v>
                </c:pt>
                <c:pt idx="18">
                  <c:v>21.05279594956211</c:v>
                </c:pt>
                <c:pt idx="19">
                  <c:v>19.889361870004208</c:v>
                </c:pt>
                <c:pt idx="20">
                  <c:v>21.128884529543161</c:v>
                </c:pt>
                <c:pt idx="21">
                  <c:v>20.481421682568421</c:v>
                </c:pt>
                <c:pt idx="22">
                  <c:v>20.302563496075791</c:v>
                </c:pt>
                <c:pt idx="23">
                  <c:v>20.365781251618952</c:v>
                </c:pt>
                <c:pt idx="24">
                  <c:v>20.385778382760002</c:v>
                </c:pt>
                <c:pt idx="25">
                  <c:v>20.08197775763368</c:v>
                </c:pt>
                <c:pt idx="26">
                  <c:v>20.92589430492842</c:v>
                </c:pt>
                <c:pt idx="27">
                  <c:v>20.597560432920002</c:v>
                </c:pt>
                <c:pt idx="28">
                  <c:v>20.70193621955579</c:v>
                </c:pt>
                <c:pt idx="29">
                  <c:v>20.864564803627371</c:v>
                </c:pt>
              </c:numCache>
            </c:numRef>
          </c:val>
          <c:smooth val="0"/>
          <c:extLst>
            <c:ext xmlns:c16="http://schemas.microsoft.com/office/drawing/2014/chart" uri="{C3380CC4-5D6E-409C-BE32-E72D297353CC}">
              <c16:uniqueId val="{00000000-CC16-4E22-937F-E2186B13D6AE}"/>
            </c:ext>
          </c:extLst>
        </c:ser>
        <c:ser>
          <c:idx val="1"/>
          <c:order val="1"/>
          <c:tx>
            <c:strRef>
              <c:f>'Europe all'!$D$3</c:f>
              <c:strCache>
                <c:ptCount val="1"/>
                <c:pt idx="0">
                  <c:v>Groundwater nitrate 2000-2021 (49)</c:v>
                </c:pt>
              </c:strCache>
            </c:strRef>
          </c:tx>
          <c:spPr>
            <a:ln w="38100">
              <a:solidFill>
                <a:schemeClr val="accent1">
                  <a:lumMod val="60000"/>
                  <a:lumOff val="40000"/>
                </a:schemeClr>
              </a:solidFill>
            </a:ln>
          </c:spPr>
          <c:marker>
            <c:symbol val="none"/>
          </c:marker>
          <c:cat>
            <c:numRef>
              <c:f>'Europe all'!$E$1:$AF$1</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'Europe all'!$E$3:$AH$3</c:f>
              <c:numCache>
                <c:formatCode>0.0</c:formatCode>
                <c:ptCount val="30"/>
                <c:pt idx="8">
                  <c:v>20.65414383935024</c:v>
                </c:pt>
                <c:pt idx="9">
                  <c:v>20.486952172820491</c:v>
                </c:pt>
                <c:pt idx="10">
                  <c:v>20.03549035096</c:v>
                </c:pt>
                <c:pt idx="11">
                  <c:v>20.337334838498538</c:v>
                </c:pt>
                <c:pt idx="12">
                  <c:v>20.188886187267322</c:v>
                </c:pt>
                <c:pt idx="13">
                  <c:v>20.29173892664878</c:v>
                </c:pt>
                <c:pt idx="14">
                  <c:v>20.371676278039029</c:v>
                </c:pt>
                <c:pt idx="15">
                  <c:v>20.700722155455608</c:v>
                </c:pt>
                <c:pt idx="16">
                  <c:v>20.85411026474927</c:v>
                </c:pt>
                <c:pt idx="17">
                  <c:v>20.552149030487801</c:v>
                </c:pt>
                <c:pt idx="18">
                  <c:v>20.86657975610634</c:v>
                </c:pt>
                <c:pt idx="19">
                  <c:v>20.06210819524976</c:v>
                </c:pt>
                <c:pt idx="20">
                  <c:v>20.635424318092682</c:v>
                </c:pt>
                <c:pt idx="21">
                  <c:v>20.632421267810731</c:v>
                </c:pt>
                <c:pt idx="22">
                  <c:v>20.792593069476101</c:v>
                </c:pt>
                <c:pt idx="23">
                  <c:v>20.907465396088782</c:v>
                </c:pt>
                <c:pt idx="24">
                  <c:v>21.267693438077082</c:v>
                </c:pt>
                <c:pt idx="25">
                  <c:v>20.594940077722931</c:v>
                </c:pt>
                <c:pt idx="26">
                  <c:v>20.610724633964882</c:v>
                </c:pt>
                <c:pt idx="27">
                  <c:v>20.278312048446828</c:v>
                </c:pt>
                <c:pt idx="28">
                  <c:v>20.02881172445171</c:v>
                </c:pt>
                <c:pt idx="29">
                  <c:v>20.134606707318049</c:v>
                </c:pt>
              </c:numCache>
            </c:numRef>
          </c:val>
          <c:smooth val="0"/>
          <c:extLst>
            <c:ext xmlns:c16="http://schemas.microsoft.com/office/drawing/2014/chart" uri="{C3380CC4-5D6E-409C-BE32-E72D297353CC}">
              <c16:uniqueId val="{00000001-CC16-4E22-937F-E2186B13D6AE}"/>
            </c:ext>
          </c:extLst>
        </c:ser>
        <c:dLbls>
          <c:showLegendKey val="0"/>
          <c:showVal val="0"/>
          <c:showCatName val="0"/>
          <c:showSerName val="0"/>
          <c:showPercent val="0"/>
          <c:showBubbleSize val="0"/>
        </c:dLbls>
        <c:smooth val="0"/>
        <c:axId val="258829696"/>
        <c:axId val="258831488"/>
      </c:lineChart>
      <c:catAx>
        <c:axId val="258829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mn-lt"/>
                <a:ea typeface="Arial"/>
                <a:cs typeface="Arial"/>
              </a:defRPr>
            </a:pPr>
            <a:endParaRPr lang="en-DK"/>
          </a:p>
        </c:txPr>
        <c:crossAx val="258831488"/>
        <c:crosses val="autoZero"/>
        <c:auto val="0"/>
        <c:lblAlgn val="ctr"/>
        <c:lblOffset val="100"/>
        <c:tickLblSkip val="5"/>
        <c:tickMarkSkip val="5"/>
        <c:noMultiLvlLbl val="0"/>
      </c:catAx>
      <c:valAx>
        <c:axId val="258831488"/>
        <c:scaling>
          <c:orientation val="minMax"/>
          <c:min val="0"/>
        </c:scaling>
        <c:delete val="0"/>
        <c:axPos val="l"/>
        <c:title>
          <c:tx>
            <c:rich>
              <a:bodyPr anchor="ctr" anchorCtr="0"/>
              <a:lstStyle/>
              <a:p>
                <a:pPr>
                  <a:defRPr sz="1400" b="0" i="0" u="none" strike="noStrike" baseline="0">
                    <a:solidFill>
                      <a:srgbClr val="000000"/>
                    </a:solidFill>
                    <a:latin typeface="+mn-lt"/>
                    <a:ea typeface="Arial"/>
                    <a:cs typeface="Arial"/>
                  </a:defRPr>
                </a:pPr>
                <a:r>
                  <a:rPr lang="nb-NO" sz="1400" b="0" i="1" u="none" strike="noStrike" baseline="0">
                    <a:solidFill>
                      <a:srgbClr val="000000"/>
                    </a:solidFill>
                    <a:latin typeface="+mn-lt"/>
                    <a:cs typeface="Arial"/>
                  </a:rPr>
                  <a:t>m</a:t>
                </a:r>
                <a:r>
                  <a:rPr lang="en-GB" sz="1400" b="0" i="1" u="none" strike="noStrike" baseline="0">
                    <a:solidFill>
                      <a:srgbClr val="000000"/>
                    </a:solidFill>
                    <a:latin typeface="+mn-lt"/>
                    <a:cs typeface="Arial"/>
                  </a:rPr>
                  <a:t>g </a:t>
                </a:r>
                <a:r>
                  <a:rPr lang="sl-SI" sz="1400" b="0" i="1" u="none" strike="noStrike" baseline="0">
                    <a:solidFill>
                      <a:srgbClr val="000000"/>
                    </a:solidFill>
                    <a:latin typeface="+mn-lt"/>
                    <a:cs typeface="Arial"/>
                  </a:rPr>
                  <a:t>N</a:t>
                </a:r>
                <a:r>
                  <a:rPr lang="nb-NO" sz="1400" b="0" i="1" u="none" strike="noStrike" baseline="0">
                    <a:solidFill>
                      <a:srgbClr val="000000"/>
                    </a:solidFill>
                    <a:latin typeface="+mn-lt"/>
                    <a:cs typeface="Arial"/>
                  </a:rPr>
                  <a:t>O3</a:t>
                </a:r>
                <a:r>
                  <a:rPr lang="en-GB" sz="1400" b="0" i="1" u="none" strike="noStrike" baseline="0">
                    <a:solidFill>
                      <a:srgbClr val="000000"/>
                    </a:solidFill>
                    <a:latin typeface="+mn-lt"/>
                    <a:cs typeface="Arial"/>
                  </a:rPr>
                  <a:t>/l</a:t>
                </a:r>
                <a:endParaRPr lang="en-GB" sz="1400" i="1">
                  <a:latin typeface="+mn-lt"/>
                </a:endParaRPr>
              </a:p>
            </c:rich>
          </c:tx>
          <c:layout>
            <c:manualLayout>
              <c:xMode val="edge"/>
              <c:yMode val="edge"/>
              <c:x val="8.3624520756894923E-3"/>
              <c:y val="0.3809304223335719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mn-lt"/>
                <a:ea typeface="Arial"/>
                <a:cs typeface="Arial"/>
              </a:defRPr>
            </a:pPr>
            <a:endParaRPr lang="en-DK"/>
          </a:p>
        </c:txPr>
        <c:crossAx val="258829696"/>
        <c:crosses val="autoZero"/>
        <c:crossBetween val="between"/>
      </c:valAx>
      <c:spPr>
        <a:noFill/>
        <a:ln w="12700">
          <a:solidFill>
            <a:schemeClr val="bg1">
              <a:lumMod val="50000"/>
            </a:schemeClr>
          </a:solidFill>
          <a:prstDash val="solid"/>
        </a:ln>
      </c:spPr>
    </c:plotArea>
    <c:legend>
      <c:legendPos val="b"/>
      <c:layout>
        <c:manualLayout>
          <c:xMode val="edge"/>
          <c:yMode val="edge"/>
          <c:x val="1.9293399843344863E-4"/>
          <c:y val="0.94497843357243061"/>
          <c:w val="0.99980706600156655"/>
          <c:h val="3.7392481985136672E-2"/>
        </c:manualLayout>
      </c:layout>
      <c:overlay val="0"/>
      <c:spPr>
        <a:solidFill>
          <a:srgbClr val="FFFFFF"/>
        </a:solidFill>
        <a:ln w="25400">
          <a:noFill/>
        </a:ln>
      </c:spPr>
      <c:txPr>
        <a:bodyPr/>
        <a:lstStyle/>
        <a:p>
          <a:pPr>
            <a:defRPr sz="1200" b="0" i="0" u="none" strike="noStrike" baseline="0">
              <a:solidFill>
                <a:srgbClr val="000000"/>
              </a:solidFill>
              <a:latin typeface="+mn-lt"/>
              <a:ea typeface="Arial"/>
              <a:cs typeface="Arial"/>
            </a:defRPr>
          </a:pPr>
          <a:endParaRPr lang="en-DK"/>
        </a:p>
      </c:txPr>
    </c:legend>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DK"/>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defRPr>
            </a:pPr>
            <a:r>
              <a:rPr lang="nb-NO" sz="1600" b="1" i="0" baseline="0">
                <a:effectLst/>
                <a:latin typeface="+mn-lt"/>
              </a:rPr>
              <a:t>Nitrate concentration time series for European rivers</a:t>
            </a:r>
            <a:endParaRPr lang="nb-NO" sz="1600">
              <a:effectLst/>
              <a:latin typeface="+mn-lt"/>
            </a:endParaRPr>
          </a:p>
        </c:rich>
      </c:tx>
      <c:layout>
        <c:manualLayout>
          <c:xMode val="edge"/>
          <c:yMode val="edge"/>
          <c:x val="0.13447631611493591"/>
          <c:y val="1.6363636363636365E-2"/>
        </c:manualLayout>
      </c:layout>
      <c:overlay val="0"/>
    </c:title>
    <c:autoTitleDeleted val="0"/>
    <c:plotArea>
      <c:layout>
        <c:manualLayout>
          <c:layoutTarget val="inner"/>
          <c:xMode val="edge"/>
          <c:yMode val="edge"/>
          <c:x val="0.12206572769953052"/>
          <c:y val="9.0399427344309211E-2"/>
          <c:w val="0.83171553851768432"/>
          <c:h val="0.78331725125268437"/>
        </c:manualLayout>
      </c:layout>
      <c:lineChart>
        <c:grouping val="standard"/>
        <c:varyColors val="0"/>
        <c:ser>
          <c:idx val="0"/>
          <c:order val="0"/>
          <c:tx>
            <c:strRef>
              <c:f>'Europe all'!$D$4</c:f>
              <c:strCache>
                <c:ptCount val="1"/>
                <c:pt idx="0">
                  <c:v>River nitrate 1992-2021 (640)</c:v>
                </c:pt>
              </c:strCache>
            </c:strRef>
          </c:tx>
          <c:spPr>
            <a:ln w="38100">
              <a:solidFill>
                <a:srgbClr val="0070C0"/>
              </a:solidFill>
            </a:ln>
          </c:spPr>
          <c:marker>
            <c:symbol val="none"/>
          </c:marker>
          <c:cat>
            <c:numRef>
              <c:f>'Europe all'!$E$1:$AF$1</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'Europe all'!$E$4:$AH$4</c:f>
              <c:numCache>
                <c:formatCode>0.0</c:formatCode>
                <c:ptCount val="30"/>
                <c:pt idx="0">
                  <c:v>2.3493374034796881</c:v>
                </c:pt>
                <c:pt idx="1">
                  <c:v>2.2371084335484381</c:v>
                </c:pt>
                <c:pt idx="2">
                  <c:v>2.1204158605250001</c:v>
                </c:pt>
                <c:pt idx="3">
                  <c:v>2.0771770285453131</c:v>
                </c:pt>
                <c:pt idx="4">
                  <c:v>2.1725156939249999</c:v>
                </c:pt>
                <c:pt idx="5">
                  <c:v>2.271372276454688</c:v>
                </c:pt>
                <c:pt idx="6">
                  <c:v>2.3011384513343751</c:v>
                </c:pt>
                <c:pt idx="7">
                  <c:v>2.0729564080937499</c:v>
                </c:pt>
                <c:pt idx="8">
                  <c:v>2.1614300758749998</c:v>
                </c:pt>
                <c:pt idx="9">
                  <c:v>2.1967491412437501</c:v>
                </c:pt>
                <c:pt idx="10">
                  <c:v>2.131701839284375</c:v>
                </c:pt>
                <c:pt idx="11">
                  <c:v>2.0603655626125001</c:v>
                </c:pt>
                <c:pt idx="12">
                  <c:v>2.2169266287796869</c:v>
                </c:pt>
                <c:pt idx="13">
                  <c:v>2.0793065538593751</c:v>
                </c:pt>
                <c:pt idx="14">
                  <c:v>2.1643554773515619</c:v>
                </c:pt>
                <c:pt idx="15">
                  <c:v>2.1207443146953131</c:v>
                </c:pt>
                <c:pt idx="16">
                  <c:v>2.0252985185046879</c:v>
                </c:pt>
                <c:pt idx="17">
                  <c:v>1.9137406234203129</c:v>
                </c:pt>
                <c:pt idx="18">
                  <c:v>1.9928449777984369</c:v>
                </c:pt>
                <c:pt idx="19">
                  <c:v>1.891878059545312</c:v>
                </c:pt>
                <c:pt idx="20">
                  <c:v>1.840907633471875</c:v>
                </c:pt>
                <c:pt idx="21">
                  <c:v>1.9905309040671879</c:v>
                </c:pt>
                <c:pt idx="22">
                  <c:v>1.915473360042188</c:v>
                </c:pt>
                <c:pt idx="23">
                  <c:v>1.8767370286875</c:v>
                </c:pt>
                <c:pt idx="24">
                  <c:v>1.8700386260265629</c:v>
                </c:pt>
                <c:pt idx="25">
                  <c:v>1.8741460104000001</c:v>
                </c:pt>
                <c:pt idx="26">
                  <c:v>1.76372283533125</c:v>
                </c:pt>
                <c:pt idx="27">
                  <c:v>1.96086562755</c:v>
                </c:pt>
                <c:pt idx="28">
                  <c:v>1.84355645750625</c:v>
                </c:pt>
                <c:pt idx="29">
                  <c:v>2.0196870858156251</c:v>
                </c:pt>
              </c:numCache>
            </c:numRef>
          </c:val>
          <c:smooth val="0"/>
          <c:extLst>
            <c:ext xmlns:c16="http://schemas.microsoft.com/office/drawing/2014/chart" uri="{C3380CC4-5D6E-409C-BE32-E72D297353CC}">
              <c16:uniqueId val="{00000000-7EC8-41DE-8CB6-9B3B5DF3A56C}"/>
            </c:ext>
          </c:extLst>
        </c:ser>
        <c:ser>
          <c:idx val="1"/>
          <c:order val="1"/>
          <c:tx>
            <c:strRef>
              <c:f>'Europe all'!$D$5</c:f>
              <c:strCache>
                <c:ptCount val="1"/>
                <c:pt idx="0">
                  <c:v>River nitrate 2000-2021 (1006)</c:v>
                </c:pt>
              </c:strCache>
            </c:strRef>
          </c:tx>
          <c:spPr>
            <a:ln w="38100">
              <a:solidFill>
                <a:schemeClr val="accent1">
                  <a:lumMod val="60000"/>
                  <a:lumOff val="40000"/>
                </a:schemeClr>
              </a:solidFill>
            </a:ln>
          </c:spPr>
          <c:marker>
            <c:symbol val="none"/>
          </c:marker>
          <c:cat>
            <c:numRef>
              <c:f>'Europe all'!$E$1:$AF$1</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'Europe all'!$E$5:$AH$5</c:f>
              <c:numCache>
                <c:formatCode>0.0</c:formatCode>
                <c:ptCount val="30"/>
                <c:pt idx="8">
                  <c:v>1.8786205764751489</c:v>
                </c:pt>
                <c:pt idx="9">
                  <c:v>1.9245550972604371</c:v>
                </c:pt>
                <c:pt idx="10">
                  <c:v>1.891230134748509</c:v>
                </c:pt>
                <c:pt idx="11">
                  <c:v>1.8446460910854869</c:v>
                </c:pt>
                <c:pt idx="12">
                  <c:v>1.9590015666431411</c:v>
                </c:pt>
                <c:pt idx="13">
                  <c:v>1.8696561271312131</c:v>
                </c:pt>
                <c:pt idx="14">
                  <c:v>1.9399566264135191</c:v>
                </c:pt>
                <c:pt idx="15">
                  <c:v>1.8725528323846921</c:v>
                </c:pt>
                <c:pt idx="16">
                  <c:v>1.7829180949463219</c:v>
                </c:pt>
                <c:pt idx="17">
                  <c:v>1.705382269189861</c:v>
                </c:pt>
                <c:pt idx="18">
                  <c:v>1.780687635819086</c:v>
                </c:pt>
                <c:pt idx="19">
                  <c:v>1.6885571079632209</c:v>
                </c:pt>
                <c:pt idx="20">
                  <c:v>1.661089815246521</c:v>
                </c:pt>
                <c:pt idx="21">
                  <c:v>1.775518294677932</c:v>
                </c:pt>
                <c:pt idx="22">
                  <c:v>1.719319155994036</c:v>
                </c:pt>
                <c:pt idx="23">
                  <c:v>1.6878604857832999</c:v>
                </c:pt>
                <c:pt idx="24">
                  <c:v>1.6171317795467199</c:v>
                </c:pt>
                <c:pt idx="25">
                  <c:v>1.635727475355865</c:v>
                </c:pt>
                <c:pt idx="26">
                  <c:v>1.586019902496024</c:v>
                </c:pt>
                <c:pt idx="27">
                  <c:v>1.698371648578529</c:v>
                </c:pt>
                <c:pt idx="28">
                  <c:v>1.5987048409333999</c:v>
                </c:pt>
                <c:pt idx="29">
                  <c:v>1.7073630250377729</c:v>
                </c:pt>
              </c:numCache>
            </c:numRef>
          </c:val>
          <c:smooth val="0"/>
          <c:extLst>
            <c:ext xmlns:c16="http://schemas.microsoft.com/office/drawing/2014/chart" uri="{C3380CC4-5D6E-409C-BE32-E72D297353CC}">
              <c16:uniqueId val="{00000001-7EC8-41DE-8CB6-9B3B5DF3A56C}"/>
            </c:ext>
          </c:extLst>
        </c:ser>
        <c:dLbls>
          <c:showLegendKey val="0"/>
          <c:showVal val="0"/>
          <c:showCatName val="0"/>
          <c:showSerName val="0"/>
          <c:showPercent val="0"/>
          <c:showBubbleSize val="0"/>
        </c:dLbls>
        <c:smooth val="0"/>
        <c:axId val="258829696"/>
        <c:axId val="258831488"/>
      </c:lineChart>
      <c:catAx>
        <c:axId val="258829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mn-lt"/>
                <a:ea typeface="Arial"/>
                <a:cs typeface="Arial"/>
              </a:defRPr>
            </a:pPr>
            <a:endParaRPr lang="en-DK"/>
          </a:p>
        </c:txPr>
        <c:crossAx val="258831488"/>
        <c:crosses val="autoZero"/>
        <c:auto val="0"/>
        <c:lblAlgn val="ctr"/>
        <c:lblOffset val="100"/>
        <c:tickLblSkip val="5"/>
        <c:tickMarkSkip val="1"/>
        <c:noMultiLvlLbl val="0"/>
      </c:catAx>
      <c:valAx>
        <c:axId val="258831488"/>
        <c:scaling>
          <c:orientation val="minMax"/>
        </c:scaling>
        <c:delete val="0"/>
        <c:axPos val="l"/>
        <c:title>
          <c:tx>
            <c:rich>
              <a:bodyPr anchor="ctr" anchorCtr="0"/>
              <a:lstStyle/>
              <a:p>
                <a:pPr>
                  <a:defRPr sz="1400" b="0" i="0" u="none" strike="noStrike" baseline="0">
                    <a:solidFill>
                      <a:srgbClr val="000000"/>
                    </a:solidFill>
                    <a:latin typeface="+mn-lt"/>
                    <a:ea typeface="Arial"/>
                    <a:cs typeface="Arial"/>
                  </a:defRPr>
                </a:pPr>
                <a:r>
                  <a:rPr lang="nb-NO" sz="1400" b="0" i="1" u="none" strike="noStrike" baseline="0">
                    <a:solidFill>
                      <a:srgbClr val="000000"/>
                    </a:solidFill>
                    <a:latin typeface="+mn-lt"/>
                    <a:cs typeface="Arial"/>
                  </a:rPr>
                  <a:t>m</a:t>
                </a:r>
                <a:r>
                  <a:rPr lang="en-GB" sz="1400" b="0" i="1" u="none" strike="noStrike" baseline="0">
                    <a:solidFill>
                      <a:srgbClr val="000000"/>
                    </a:solidFill>
                    <a:latin typeface="+mn-lt"/>
                    <a:cs typeface="Arial"/>
                  </a:rPr>
                  <a:t>g NO3-</a:t>
                </a:r>
                <a:r>
                  <a:rPr lang="sl-SI" sz="1400" b="0" i="1" u="none" strike="noStrike" baseline="0">
                    <a:solidFill>
                      <a:srgbClr val="000000"/>
                    </a:solidFill>
                    <a:latin typeface="+mn-lt"/>
                    <a:cs typeface="Arial"/>
                  </a:rPr>
                  <a:t>N</a:t>
                </a:r>
                <a:r>
                  <a:rPr lang="en-GB" sz="1400" b="0" i="1" u="none" strike="noStrike" baseline="0">
                    <a:solidFill>
                      <a:srgbClr val="000000"/>
                    </a:solidFill>
                    <a:latin typeface="+mn-lt"/>
                    <a:cs typeface="Arial"/>
                  </a:rPr>
                  <a:t>/l</a:t>
                </a:r>
                <a:endParaRPr lang="en-GB" sz="1400" i="1">
                  <a:latin typeface="+mn-lt"/>
                </a:endParaRPr>
              </a:p>
            </c:rich>
          </c:tx>
          <c:layout>
            <c:manualLayout>
              <c:xMode val="edge"/>
              <c:yMode val="edge"/>
              <c:x val="8.3624520756894923E-3"/>
              <c:y val="0.4118395132426628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mn-lt"/>
                <a:ea typeface="Arial"/>
                <a:cs typeface="Arial"/>
              </a:defRPr>
            </a:pPr>
            <a:endParaRPr lang="en-DK"/>
          </a:p>
        </c:txPr>
        <c:crossAx val="258829696"/>
        <c:crosses val="autoZero"/>
        <c:crossBetween val="between"/>
      </c:valAx>
      <c:spPr>
        <a:noFill/>
        <a:ln w="12700">
          <a:solidFill>
            <a:schemeClr val="bg1">
              <a:lumMod val="50000"/>
            </a:schemeClr>
          </a:solidFill>
          <a:prstDash val="solid"/>
        </a:ln>
      </c:spPr>
    </c:plotArea>
    <c:legend>
      <c:legendPos val="b"/>
      <c:layout>
        <c:manualLayout>
          <c:xMode val="edge"/>
          <c:yMode val="edge"/>
          <c:x val="1.9293399843344863E-4"/>
          <c:y val="0.94497843357243061"/>
          <c:w val="0.99980706600156655"/>
          <c:h val="3.7392481985136672E-2"/>
        </c:manualLayout>
      </c:layout>
      <c:overlay val="0"/>
      <c:spPr>
        <a:solidFill>
          <a:srgbClr val="FFFFFF"/>
        </a:solidFill>
        <a:ln w="25400">
          <a:noFill/>
        </a:ln>
      </c:spPr>
      <c:txPr>
        <a:bodyPr/>
        <a:lstStyle/>
        <a:p>
          <a:pPr>
            <a:defRPr sz="1200" b="0" i="0" u="none" strike="noStrike" baseline="0">
              <a:solidFill>
                <a:srgbClr val="000000"/>
              </a:solidFill>
              <a:latin typeface="+mn-lt"/>
              <a:ea typeface="Arial"/>
              <a:cs typeface="Arial"/>
            </a:defRPr>
          </a:pPr>
          <a:endParaRPr lang="en-DK"/>
        </a:p>
      </c:txPr>
    </c:legend>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DK"/>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defRPr>
            </a:pPr>
            <a:r>
              <a:rPr lang="nb-NO" sz="1600" b="1" i="0" baseline="0">
                <a:effectLst/>
                <a:latin typeface="+mn-lt"/>
              </a:rPr>
              <a:t>Phosphate concentration time series for European rivers</a:t>
            </a:r>
            <a:endParaRPr lang="nb-NO" sz="1600">
              <a:effectLst/>
              <a:latin typeface="+mn-lt"/>
            </a:endParaRPr>
          </a:p>
        </c:rich>
      </c:tx>
      <c:overlay val="0"/>
    </c:title>
    <c:autoTitleDeleted val="0"/>
    <c:plotArea>
      <c:layout>
        <c:manualLayout>
          <c:layoutTarget val="inner"/>
          <c:xMode val="edge"/>
          <c:yMode val="edge"/>
          <c:x val="0.12206572769953052"/>
          <c:y val="9.0399427344309211E-2"/>
          <c:w val="0.83171553851768432"/>
          <c:h val="0.78331725125268437"/>
        </c:manualLayout>
      </c:layout>
      <c:lineChart>
        <c:grouping val="standard"/>
        <c:varyColors val="0"/>
        <c:ser>
          <c:idx val="0"/>
          <c:order val="0"/>
          <c:tx>
            <c:strRef>
              <c:f>'Europe all'!$D$6</c:f>
              <c:strCache>
                <c:ptCount val="1"/>
                <c:pt idx="0">
                  <c:v>River phosphate 1992-2021 (417)</c:v>
                </c:pt>
              </c:strCache>
            </c:strRef>
          </c:tx>
          <c:spPr>
            <a:ln w="38100">
              <a:solidFill>
                <a:srgbClr val="0070C0"/>
              </a:solidFill>
            </a:ln>
          </c:spPr>
          <c:marker>
            <c:symbol val="none"/>
          </c:marker>
          <c:cat>
            <c:numRef>
              <c:f>'Europe all'!$E$1:$AF$1</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'Europe all'!$E$6:$AH$6</c:f>
              <c:numCache>
                <c:formatCode>0.00</c:formatCode>
                <c:ptCount val="30"/>
                <c:pt idx="0">
                  <c:v>0.1087494541199041</c:v>
                </c:pt>
                <c:pt idx="1">
                  <c:v>0.1064362990143885</c:v>
                </c:pt>
                <c:pt idx="2">
                  <c:v>9.6871941398081529E-2</c:v>
                </c:pt>
                <c:pt idx="3">
                  <c:v>8.6900162273381293E-2</c:v>
                </c:pt>
                <c:pt idx="4">
                  <c:v>9.4595382817745807E-2</c:v>
                </c:pt>
                <c:pt idx="5">
                  <c:v>8.001413708393286E-2</c:v>
                </c:pt>
                <c:pt idx="6">
                  <c:v>7.3378400513189446E-2</c:v>
                </c:pt>
                <c:pt idx="7">
                  <c:v>7.5345300362110318E-2</c:v>
                </c:pt>
                <c:pt idx="8">
                  <c:v>7.5207920515587529E-2</c:v>
                </c:pt>
                <c:pt idx="9">
                  <c:v>7.7080172635491606E-2</c:v>
                </c:pt>
                <c:pt idx="10">
                  <c:v>7.5562410836930452E-2</c:v>
                </c:pt>
                <c:pt idx="11">
                  <c:v>7.9303080462829731E-2</c:v>
                </c:pt>
                <c:pt idx="12">
                  <c:v>7.6596011810551562E-2</c:v>
                </c:pt>
                <c:pt idx="13">
                  <c:v>6.7078497232613915E-2</c:v>
                </c:pt>
                <c:pt idx="14">
                  <c:v>8.143842051798561E-2</c:v>
                </c:pt>
                <c:pt idx="15">
                  <c:v>7.9535625812949637E-2</c:v>
                </c:pt>
                <c:pt idx="16">
                  <c:v>6.7687574131894482E-2</c:v>
                </c:pt>
                <c:pt idx="17">
                  <c:v>6.42456937793765E-2</c:v>
                </c:pt>
                <c:pt idx="18">
                  <c:v>6.5027786839328541E-2</c:v>
                </c:pt>
                <c:pt idx="19">
                  <c:v>5.0494988534772182E-2</c:v>
                </c:pt>
                <c:pt idx="20">
                  <c:v>5.2035264844124698E-2</c:v>
                </c:pt>
                <c:pt idx="21">
                  <c:v>5.2997152721822552E-2</c:v>
                </c:pt>
                <c:pt idx="22">
                  <c:v>5.1221466784172671E-2</c:v>
                </c:pt>
                <c:pt idx="23">
                  <c:v>5.4809079119904083E-2</c:v>
                </c:pt>
                <c:pt idx="24">
                  <c:v>5.6454096611510789E-2</c:v>
                </c:pt>
                <c:pt idx="25">
                  <c:v>6.0909084050359712E-2</c:v>
                </c:pt>
                <c:pt idx="26">
                  <c:v>6.0213120666666668E-2</c:v>
                </c:pt>
                <c:pt idx="27">
                  <c:v>6.3934120757793769E-2</c:v>
                </c:pt>
                <c:pt idx="28">
                  <c:v>7.4112546606714624E-2</c:v>
                </c:pt>
                <c:pt idx="29">
                  <c:v>7.0151775438848915E-2</c:v>
                </c:pt>
              </c:numCache>
            </c:numRef>
          </c:val>
          <c:smooth val="0"/>
          <c:extLst>
            <c:ext xmlns:c16="http://schemas.microsoft.com/office/drawing/2014/chart" uri="{C3380CC4-5D6E-409C-BE32-E72D297353CC}">
              <c16:uniqueId val="{00000000-A12A-4C0D-9796-1EB95B769626}"/>
            </c:ext>
          </c:extLst>
        </c:ser>
        <c:ser>
          <c:idx val="1"/>
          <c:order val="1"/>
          <c:tx>
            <c:strRef>
              <c:f>'Europe all'!$D$7</c:f>
              <c:strCache>
                <c:ptCount val="1"/>
                <c:pt idx="0">
                  <c:v>River phosphate 2000-2021 (693)</c:v>
                </c:pt>
              </c:strCache>
            </c:strRef>
          </c:tx>
          <c:spPr>
            <a:ln w="38100">
              <a:solidFill>
                <a:schemeClr val="accent1">
                  <a:lumMod val="60000"/>
                  <a:lumOff val="40000"/>
                </a:schemeClr>
              </a:solidFill>
            </a:ln>
          </c:spPr>
          <c:marker>
            <c:symbol val="none"/>
          </c:marker>
          <c:cat>
            <c:numRef>
              <c:f>'Europe all'!$E$1:$AF$1</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'Europe all'!$E$7:$AH$7</c:f>
              <c:numCache>
                <c:formatCode>0.00</c:formatCode>
                <c:ptCount val="30"/>
                <c:pt idx="8">
                  <c:v>9.4213678341991347E-2</c:v>
                </c:pt>
                <c:pt idx="9">
                  <c:v>9.1689842813852812E-2</c:v>
                </c:pt>
                <c:pt idx="10">
                  <c:v>9.267018315584416E-2</c:v>
                </c:pt>
                <c:pt idx="11">
                  <c:v>9.7450520453102457E-2</c:v>
                </c:pt>
                <c:pt idx="12">
                  <c:v>8.6495977639249641E-2</c:v>
                </c:pt>
                <c:pt idx="13">
                  <c:v>7.616154744011544E-2</c:v>
                </c:pt>
                <c:pt idx="14">
                  <c:v>8.8225961455988461E-2</c:v>
                </c:pt>
                <c:pt idx="15">
                  <c:v>9.1382043480519481E-2</c:v>
                </c:pt>
                <c:pt idx="16">
                  <c:v>8.1442884789321796E-2</c:v>
                </c:pt>
                <c:pt idx="17">
                  <c:v>7.8402929206349212E-2</c:v>
                </c:pt>
                <c:pt idx="18">
                  <c:v>7.3215571796536802E-2</c:v>
                </c:pt>
                <c:pt idx="19">
                  <c:v>5.9449119455988457E-2</c:v>
                </c:pt>
                <c:pt idx="20">
                  <c:v>6.588472626551227E-2</c:v>
                </c:pt>
                <c:pt idx="21">
                  <c:v>5.7725195421356422E-2</c:v>
                </c:pt>
                <c:pt idx="22">
                  <c:v>5.9154106389610391E-2</c:v>
                </c:pt>
                <c:pt idx="23">
                  <c:v>6.1114408911976913E-2</c:v>
                </c:pt>
                <c:pt idx="24">
                  <c:v>5.9638204632034633E-2</c:v>
                </c:pt>
                <c:pt idx="25">
                  <c:v>6.3968684992784991E-2</c:v>
                </c:pt>
                <c:pt idx="26">
                  <c:v>6.2623551740259742E-2</c:v>
                </c:pt>
                <c:pt idx="27">
                  <c:v>6.7139898190476194E-2</c:v>
                </c:pt>
                <c:pt idx="28">
                  <c:v>7.6159427398268392E-2</c:v>
                </c:pt>
                <c:pt idx="29">
                  <c:v>7.0196229248196254E-2</c:v>
                </c:pt>
              </c:numCache>
            </c:numRef>
          </c:val>
          <c:smooth val="0"/>
          <c:extLst>
            <c:ext xmlns:c16="http://schemas.microsoft.com/office/drawing/2014/chart" uri="{C3380CC4-5D6E-409C-BE32-E72D297353CC}">
              <c16:uniqueId val="{00000001-A12A-4C0D-9796-1EB95B769626}"/>
            </c:ext>
          </c:extLst>
        </c:ser>
        <c:dLbls>
          <c:showLegendKey val="0"/>
          <c:showVal val="0"/>
          <c:showCatName val="0"/>
          <c:showSerName val="0"/>
          <c:showPercent val="0"/>
          <c:showBubbleSize val="0"/>
        </c:dLbls>
        <c:smooth val="0"/>
        <c:axId val="258829696"/>
        <c:axId val="258831488"/>
      </c:lineChart>
      <c:catAx>
        <c:axId val="258829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mn-lt"/>
                <a:ea typeface="Arial"/>
                <a:cs typeface="Arial"/>
              </a:defRPr>
            </a:pPr>
            <a:endParaRPr lang="en-DK"/>
          </a:p>
        </c:txPr>
        <c:crossAx val="258831488"/>
        <c:crosses val="autoZero"/>
        <c:auto val="0"/>
        <c:lblAlgn val="ctr"/>
        <c:lblOffset val="100"/>
        <c:tickLblSkip val="5"/>
        <c:tickMarkSkip val="1"/>
        <c:noMultiLvlLbl val="0"/>
      </c:catAx>
      <c:valAx>
        <c:axId val="258831488"/>
        <c:scaling>
          <c:orientation val="minMax"/>
          <c:max val="0.14000000000000001"/>
        </c:scaling>
        <c:delete val="0"/>
        <c:axPos val="l"/>
        <c:title>
          <c:tx>
            <c:rich>
              <a:bodyPr anchor="ctr" anchorCtr="0"/>
              <a:lstStyle/>
              <a:p>
                <a:pPr>
                  <a:defRPr sz="1400" b="0" i="0" u="none" strike="noStrike" baseline="0">
                    <a:solidFill>
                      <a:srgbClr val="000000"/>
                    </a:solidFill>
                    <a:latin typeface="+mn-lt"/>
                    <a:ea typeface="Arial"/>
                    <a:cs typeface="Arial"/>
                  </a:defRPr>
                </a:pPr>
                <a:r>
                  <a:rPr lang="nb-NO" sz="1400" b="0" i="1" u="none" strike="noStrike" baseline="0">
                    <a:solidFill>
                      <a:srgbClr val="000000"/>
                    </a:solidFill>
                    <a:latin typeface="+mn-lt"/>
                    <a:cs typeface="Arial"/>
                  </a:rPr>
                  <a:t>m</a:t>
                </a:r>
                <a:r>
                  <a:rPr lang="en-GB" sz="1400" b="0" i="1" u="none" strike="noStrike" baseline="0">
                    <a:solidFill>
                      <a:srgbClr val="000000"/>
                    </a:solidFill>
                    <a:latin typeface="+mn-lt"/>
                    <a:cs typeface="Arial"/>
                  </a:rPr>
                  <a:t>g PO4-P/l</a:t>
                </a:r>
                <a:endParaRPr lang="en-GB" sz="1400" i="1">
                  <a:latin typeface="+mn-lt"/>
                </a:endParaRPr>
              </a:p>
            </c:rich>
          </c:tx>
          <c:layout>
            <c:manualLayout>
              <c:xMode val="edge"/>
              <c:yMode val="edge"/>
              <c:x val="8.3624520756894923E-3"/>
              <c:y val="0.4172940586972083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mn-lt"/>
                <a:ea typeface="Arial"/>
                <a:cs typeface="Arial"/>
              </a:defRPr>
            </a:pPr>
            <a:endParaRPr lang="en-DK"/>
          </a:p>
        </c:txPr>
        <c:crossAx val="258829696"/>
        <c:crosses val="autoZero"/>
        <c:crossBetween val="between"/>
      </c:valAx>
      <c:spPr>
        <a:noFill/>
        <a:ln w="12700">
          <a:solidFill>
            <a:schemeClr val="bg1">
              <a:lumMod val="50000"/>
            </a:schemeClr>
          </a:solidFill>
          <a:prstDash val="solid"/>
        </a:ln>
      </c:spPr>
    </c:plotArea>
    <c:legend>
      <c:legendPos val="b"/>
      <c:layout>
        <c:manualLayout>
          <c:xMode val="edge"/>
          <c:yMode val="edge"/>
          <c:x val="2.2871748361297838E-3"/>
          <c:y val="0.94497843357243061"/>
          <c:w val="0.99771282516387028"/>
          <c:h val="3.7392481985136672E-2"/>
        </c:manualLayout>
      </c:layout>
      <c:overlay val="0"/>
      <c:spPr>
        <a:solidFill>
          <a:srgbClr val="FFFFFF"/>
        </a:solidFill>
        <a:ln w="25400">
          <a:noFill/>
        </a:ln>
      </c:spPr>
      <c:txPr>
        <a:bodyPr/>
        <a:lstStyle/>
        <a:p>
          <a:pPr>
            <a:defRPr sz="1200" b="0" i="0" u="none" strike="noStrike" baseline="0">
              <a:solidFill>
                <a:srgbClr val="000000"/>
              </a:solidFill>
              <a:latin typeface="+mn-lt"/>
              <a:ea typeface="Arial"/>
              <a:cs typeface="Arial"/>
            </a:defRPr>
          </a:pPr>
          <a:endParaRPr lang="en-DK"/>
        </a:p>
      </c:txPr>
    </c:legend>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DK"/>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nb-NO" sz="1600" b="1" i="0" baseline="0">
                <a:solidFill>
                  <a:sysClr val="windowText" lastClr="000000"/>
                </a:solidFill>
                <a:effectLst/>
              </a:rPr>
              <a:t>Total phosphorus concentration time series for European lakes</a:t>
            </a:r>
            <a:endParaRPr lang="nb-NO" sz="16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0.12206572769953052"/>
          <c:y val="8.8581245526127422E-2"/>
          <c:w val="0.83171553851768432"/>
          <c:h val="0.7851354330708662"/>
        </c:manualLayout>
      </c:layout>
      <c:lineChart>
        <c:grouping val="standard"/>
        <c:varyColors val="0"/>
        <c:ser>
          <c:idx val="0"/>
          <c:order val="0"/>
          <c:tx>
            <c:strRef>
              <c:f>'Europe all'!$D$8</c:f>
              <c:strCache>
                <c:ptCount val="1"/>
                <c:pt idx="0">
                  <c:v>Lake total phosphorus 1992-2021 (265)</c:v>
                </c:pt>
              </c:strCache>
            </c:strRef>
          </c:tx>
          <c:spPr>
            <a:ln w="38100" cap="rnd">
              <a:solidFill>
                <a:srgbClr val="0070C0"/>
              </a:solidFill>
              <a:round/>
            </a:ln>
            <a:effectLst/>
          </c:spPr>
          <c:marker>
            <c:symbol val="none"/>
          </c:marker>
          <c:cat>
            <c:numRef>
              <c:f>'Europe all'!$E$1:$AF$1</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'Europe all'!$E$8:$AH$8</c:f>
              <c:numCache>
                <c:formatCode>0.00</c:formatCode>
                <c:ptCount val="30"/>
                <c:pt idx="0">
                  <c:v>3.3681477437735849E-2</c:v>
                </c:pt>
                <c:pt idx="1">
                  <c:v>3.4520206535849057E-2</c:v>
                </c:pt>
                <c:pt idx="2">
                  <c:v>3.2582121094339632E-2</c:v>
                </c:pt>
                <c:pt idx="3">
                  <c:v>3.1692795966037739E-2</c:v>
                </c:pt>
                <c:pt idx="4">
                  <c:v>2.8672769788679241E-2</c:v>
                </c:pt>
                <c:pt idx="5">
                  <c:v>2.8876335686792449E-2</c:v>
                </c:pt>
                <c:pt idx="6">
                  <c:v>2.821833337735849E-2</c:v>
                </c:pt>
                <c:pt idx="7">
                  <c:v>2.9329695750943401E-2</c:v>
                </c:pt>
                <c:pt idx="8">
                  <c:v>2.7923248279245281E-2</c:v>
                </c:pt>
                <c:pt idx="9">
                  <c:v>2.683886302641509E-2</c:v>
                </c:pt>
                <c:pt idx="10">
                  <c:v>3.0795506037735849E-2</c:v>
                </c:pt>
                <c:pt idx="11">
                  <c:v>2.875979018867925E-2</c:v>
                </c:pt>
                <c:pt idx="12">
                  <c:v>2.6577005916981131E-2</c:v>
                </c:pt>
                <c:pt idx="13">
                  <c:v>2.651291590943396E-2</c:v>
                </c:pt>
                <c:pt idx="14">
                  <c:v>2.5289450762264149E-2</c:v>
                </c:pt>
                <c:pt idx="15">
                  <c:v>2.2741316535849061E-2</c:v>
                </c:pt>
                <c:pt idx="16">
                  <c:v>2.5426300652830192E-2</c:v>
                </c:pt>
                <c:pt idx="17">
                  <c:v>2.7770594803773588E-2</c:v>
                </c:pt>
                <c:pt idx="18">
                  <c:v>2.5041938245283019E-2</c:v>
                </c:pt>
                <c:pt idx="19">
                  <c:v>2.2460859535849059E-2</c:v>
                </c:pt>
                <c:pt idx="20">
                  <c:v>2.3228269422641511E-2</c:v>
                </c:pt>
                <c:pt idx="21">
                  <c:v>2.2931345920754721E-2</c:v>
                </c:pt>
                <c:pt idx="22">
                  <c:v>2.2750447230188681E-2</c:v>
                </c:pt>
                <c:pt idx="23">
                  <c:v>2.0144872384905661E-2</c:v>
                </c:pt>
                <c:pt idx="24">
                  <c:v>1.9878014803773589E-2</c:v>
                </c:pt>
                <c:pt idx="25">
                  <c:v>1.99349495245283E-2</c:v>
                </c:pt>
                <c:pt idx="26">
                  <c:v>2.0748046920754722E-2</c:v>
                </c:pt>
                <c:pt idx="27">
                  <c:v>1.984393261132076E-2</c:v>
                </c:pt>
                <c:pt idx="28">
                  <c:v>2.1121233015094339E-2</c:v>
                </c:pt>
                <c:pt idx="29">
                  <c:v>2.015112002641509E-2</c:v>
                </c:pt>
              </c:numCache>
            </c:numRef>
          </c:val>
          <c:smooth val="0"/>
          <c:extLst>
            <c:ext xmlns:c16="http://schemas.microsoft.com/office/drawing/2014/chart" uri="{C3380CC4-5D6E-409C-BE32-E72D297353CC}">
              <c16:uniqueId val="{00000000-D937-45BA-84DD-208E42F67AF6}"/>
            </c:ext>
          </c:extLst>
        </c:ser>
        <c:ser>
          <c:idx val="1"/>
          <c:order val="1"/>
          <c:tx>
            <c:strRef>
              <c:f>'Europe all'!$D$9</c:f>
              <c:strCache>
                <c:ptCount val="1"/>
                <c:pt idx="0">
                  <c:v>Lake total phosphorus 2000-2021 (341)</c:v>
                </c:pt>
              </c:strCache>
            </c:strRef>
          </c:tx>
          <c:spPr>
            <a:ln w="38100" cap="rnd">
              <a:solidFill>
                <a:schemeClr val="accent1">
                  <a:lumMod val="60000"/>
                  <a:lumOff val="40000"/>
                </a:schemeClr>
              </a:solidFill>
              <a:round/>
            </a:ln>
            <a:effectLst/>
          </c:spPr>
          <c:marker>
            <c:symbol val="none"/>
          </c:marker>
          <c:cat>
            <c:numRef>
              <c:f>'Europe all'!$E$1:$AF$1</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'Europe all'!$E$9:$AH$9</c:f>
              <c:numCache>
                <c:formatCode>0.00</c:formatCode>
                <c:ptCount val="30"/>
                <c:pt idx="8">
                  <c:v>2.867208964516129E-2</c:v>
                </c:pt>
                <c:pt idx="9">
                  <c:v>2.7956211903225808E-2</c:v>
                </c:pt>
                <c:pt idx="10">
                  <c:v>3.1206346284457481E-2</c:v>
                </c:pt>
                <c:pt idx="11">
                  <c:v>2.9982020577712609E-2</c:v>
                </c:pt>
                <c:pt idx="12">
                  <c:v>2.710513592668622E-2</c:v>
                </c:pt>
                <c:pt idx="13">
                  <c:v>2.6972847017595308E-2</c:v>
                </c:pt>
                <c:pt idx="14">
                  <c:v>2.617636964516129E-2</c:v>
                </c:pt>
                <c:pt idx="15">
                  <c:v>2.4211846134897359E-2</c:v>
                </c:pt>
                <c:pt idx="16">
                  <c:v>2.6672387888563048E-2</c:v>
                </c:pt>
                <c:pt idx="17">
                  <c:v>2.8162872237536659E-2</c:v>
                </c:pt>
                <c:pt idx="18">
                  <c:v>2.6012442809384161E-2</c:v>
                </c:pt>
                <c:pt idx="19">
                  <c:v>2.3556174008797649E-2</c:v>
                </c:pt>
                <c:pt idx="20">
                  <c:v>2.4077741668621699E-2</c:v>
                </c:pt>
                <c:pt idx="21">
                  <c:v>2.36212224398827E-2</c:v>
                </c:pt>
                <c:pt idx="22">
                  <c:v>2.3867513530791789E-2</c:v>
                </c:pt>
                <c:pt idx="23">
                  <c:v>2.11011155542522E-2</c:v>
                </c:pt>
                <c:pt idx="24">
                  <c:v>2.1358931926686218E-2</c:v>
                </c:pt>
                <c:pt idx="25">
                  <c:v>2.1269939140762459E-2</c:v>
                </c:pt>
                <c:pt idx="26">
                  <c:v>2.1860960668621698E-2</c:v>
                </c:pt>
                <c:pt idx="27">
                  <c:v>2.1193495055718482E-2</c:v>
                </c:pt>
                <c:pt idx="28">
                  <c:v>2.263302180938416E-2</c:v>
                </c:pt>
                <c:pt idx="29">
                  <c:v>2.2606386627565981E-2</c:v>
                </c:pt>
              </c:numCache>
            </c:numRef>
          </c:val>
          <c:smooth val="0"/>
          <c:extLst>
            <c:ext xmlns:c16="http://schemas.microsoft.com/office/drawing/2014/chart" uri="{C3380CC4-5D6E-409C-BE32-E72D297353CC}">
              <c16:uniqueId val="{00000001-D937-45BA-84DD-208E42F67AF6}"/>
            </c:ext>
          </c:extLst>
        </c:ser>
        <c:dLbls>
          <c:showLegendKey val="0"/>
          <c:showVal val="0"/>
          <c:showCatName val="0"/>
          <c:showSerName val="0"/>
          <c:showPercent val="0"/>
          <c:showBubbleSize val="0"/>
        </c:dLbls>
        <c:smooth val="0"/>
        <c:axId val="258829696"/>
        <c:axId val="258831488"/>
      </c:lineChart>
      <c:catAx>
        <c:axId val="25882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DK"/>
          </a:p>
        </c:txPr>
        <c:crossAx val="258831488"/>
        <c:crosses val="autoZero"/>
        <c:auto val="0"/>
        <c:lblAlgn val="ctr"/>
        <c:lblOffset val="100"/>
        <c:tickLblSkip val="5"/>
        <c:tickMarkSkip val="1"/>
        <c:noMultiLvlLbl val="0"/>
      </c:catAx>
      <c:valAx>
        <c:axId val="258831488"/>
        <c:scaling>
          <c:orientation val="minMax"/>
          <c:max val="4.0000000000000008E-2"/>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nb-NO" sz="1400" i="1"/>
                  <a:t>m</a:t>
                </a:r>
                <a:r>
                  <a:rPr lang="en-GB" sz="1400" i="1"/>
                  <a:t>g P/l</a:t>
                </a:r>
              </a:p>
            </c:rich>
          </c:tx>
          <c:layout>
            <c:manualLayout>
              <c:xMode val="edge"/>
              <c:yMode val="edge"/>
              <c:x val="6.2682112379931565E-3"/>
              <c:y val="0.4172940586972083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DK"/>
            </a:p>
          </c:txPr>
        </c:title>
        <c:numFmt formatCode="#,##0.00" sourceLinked="0"/>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DK"/>
          </a:p>
        </c:txPr>
        <c:crossAx val="258829696"/>
        <c:crosses val="autoZero"/>
        <c:crossBetween val="between"/>
        <c:majorUnit val="1.0000000000000002E-2"/>
      </c:valAx>
      <c:spPr>
        <a:noFill/>
        <a:ln>
          <a:solidFill>
            <a:schemeClr val="bg1">
              <a:lumMod val="50000"/>
            </a:schemeClr>
          </a:solidFill>
        </a:ln>
        <a:effectLst/>
      </c:spPr>
    </c:plotArea>
    <c:legend>
      <c:legendPos val="b"/>
      <c:layout>
        <c:manualLayout>
          <c:xMode val="edge"/>
          <c:yMode val="edge"/>
          <c:x val="0"/>
          <c:y val="0.91725984251968506"/>
          <c:w val="1"/>
          <c:h val="7.183106657122405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DK"/>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90" workbookViewId="0"/>
  </sheetViews>
  <pageMargins left="0.74803149606299213" right="0.74803149606299213" top="1.9685039370078741" bottom="1.9685039370078741" header="0" footer="0"/>
  <pageSetup paperSize="9" orientation="portrait"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0" workbookViewId="0"/>
  </sheetViews>
  <pageMargins left="0.74803149606299213" right="0.74803149606299213" top="1.9685039370078741" bottom="1.9685039370078741" header="0" footer="0"/>
  <pageSetup paperSize="9" orientation="portrait"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0" workbookViewId="0"/>
  </sheetViews>
  <pageMargins left="0.74803149606299213" right="0.74803149606299213" top="1.9685039370078741" bottom="1.9685039370078741" header="0" footer="0"/>
  <pageSetup paperSize="9" orientation="portrait"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90" workbookViewId="0"/>
  </sheetViews>
  <pageMargins left="0.74803149606299213" right="0.74803149606299213" top="1.9685039370078741" bottom="1.9685039370078741" header="0" footer="0"/>
  <pageSetup paperSize="9" orientation="portrait"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15</xdr:row>
      <xdr:rowOff>0</xdr:rowOff>
    </xdr:to>
    <xdr:graphicFrame macro="">
      <xdr:nvGraphicFramePr>
        <xdr:cNvPr id="2" name="Chart 1">
          <a:extLst>
            <a:ext uri="{FF2B5EF4-FFF2-40B4-BE49-F238E27FC236}">
              <a16:creationId xmlns:a16="http://schemas.microsoft.com/office/drawing/2014/main" id="{747BA273-DB7C-4262-B6E1-0B70F0EB33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0</xdr:rowOff>
    </xdr:from>
    <xdr:to>
      <xdr:col>15</xdr:col>
      <xdr:colOff>0</xdr:colOff>
      <xdr:row>30</xdr:row>
      <xdr:rowOff>0</xdr:rowOff>
    </xdr:to>
    <xdr:graphicFrame macro="">
      <xdr:nvGraphicFramePr>
        <xdr:cNvPr id="3" name="Chart 2">
          <a:extLst>
            <a:ext uri="{FF2B5EF4-FFF2-40B4-BE49-F238E27FC236}">
              <a16:creationId xmlns:a16="http://schemas.microsoft.com/office/drawing/2014/main" id="{B00B2E82-34BF-46C8-A9FE-5FD456601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6074833" cy="6963833"/>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6074833" cy="696383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6074833" cy="6963833"/>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6074833" cy="6963833"/>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2272F-BB8D-4A80-A5D5-24F5D9BDB605}">
  <dimension ref="A1"/>
  <sheetViews>
    <sheetView workbookViewId="0">
      <selection activeCell="T11" sqref="T11"/>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29"/>
  <sheetViews>
    <sheetView workbookViewId="0"/>
  </sheetViews>
  <sheetFormatPr defaultRowHeight="15" x14ac:dyDescent="0.25"/>
  <sheetData>
    <row r="1" spans="1:32" x14ac:dyDescent="0.25">
      <c r="A1" t="s">
        <v>46</v>
      </c>
      <c r="B1" t="s">
        <v>0</v>
      </c>
      <c r="C1" t="s">
        <v>63</v>
      </c>
      <c r="D1" t="s">
        <v>64</v>
      </c>
      <c r="E1" t="s">
        <v>65</v>
      </c>
      <c r="F1" t="s">
        <v>66</v>
      </c>
      <c r="G1" t="s">
        <v>67</v>
      </c>
      <c r="H1" t="s">
        <v>68</v>
      </c>
      <c r="I1" t="s">
        <v>69</v>
      </c>
      <c r="J1" t="s">
        <v>70</v>
      </c>
      <c r="K1" t="s">
        <v>71</v>
      </c>
      <c r="L1" t="s">
        <v>72</v>
      </c>
      <c r="M1" t="s">
        <v>73</v>
      </c>
      <c r="N1" t="s">
        <v>74</v>
      </c>
      <c r="O1" t="s">
        <v>75</v>
      </c>
      <c r="P1" t="s">
        <v>76</v>
      </c>
      <c r="Q1" t="s">
        <v>77</v>
      </c>
      <c r="R1" t="s">
        <v>78</v>
      </c>
      <c r="S1" t="s">
        <v>79</v>
      </c>
      <c r="T1" t="s">
        <v>80</v>
      </c>
      <c r="U1" t="s">
        <v>81</v>
      </c>
      <c r="V1" t="s">
        <v>82</v>
      </c>
      <c r="W1" t="s">
        <v>83</v>
      </c>
      <c r="X1" t="s">
        <v>84</v>
      </c>
      <c r="Y1" t="s">
        <v>85</v>
      </c>
      <c r="Z1" t="s">
        <v>86</v>
      </c>
      <c r="AA1" t="s">
        <v>87</v>
      </c>
      <c r="AB1" t="s">
        <v>88</v>
      </c>
      <c r="AC1" t="s">
        <v>89</v>
      </c>
      <c r="AD1" t="s">
        <v>91</v>
      </c>
      <c r="AE1" t="s">
        <v>92</v>
      </c>
      <c r="AF1" t="s">
        <v>104</v>
      </c>
    </row>
    <row r="2" spans="1:32" x14ac:dyDescent="0.25">
      <c r="A2" t="s">
        <v>12</v>
      </c>
      <c r="B2" t="s">
        <v>101</v>
      </c>
      <c r="C2" s="15">
        <v>3.0798877999999998E-2</v>
      </c>
      <c r="D2" s="15">
        <v>2.8597758000000001E-2</v>
      </c>
      <c r="E2" s="15">
        <v>2.4025129999999999E-2</v>
      </c>
      <c r="F2" s="15">
        <v>2.3273222E-2</v>
      </c>
      <c r="G2" s="15">
        <v>1.9685066000000001E-2</v>
      </c>
      <c r="H2" s="15">
        <v>2.036112E-2</v>
      </c>
      <c r="I2" s="15">
        <v>2.3782000000000001E-2</v>
      </c>
      <c r="J2" s="15">
        <v>1.78E-2</v>
      </c>
      <c r="K2" s="15">
        <v>1.7399999999999999E-2</v>
      </c>
      <c r="L2" s="15">
        <v>8.8000000000000005E-3</v>
      </c>
      <c r="M2" s="15">
        <v>9.1599999999999997E-3</v>
      </c>
      <c r="N2" s="15">
        <v>2.46E-2</v>
      </c>
      <c r="O2" s="15">
        <v>2.4799999999999999E-2</v>
      </c>
      <c r="P2" s="15">
        <v>2.1399999999999999E-2</v>
      </c>
      <c r="Q2" s="15">
        <v>1.7780000000000001E-2</v>
      </c>
      <c r="R2" s="15">
        <v>3.6448901999999998E-2</v>
      </c>
      <c r="S2" s="15">
        <v>2.5053593999999998E-2</v>
      </c>
      <c r="T2" s="15">
        <v>1.6123076E-2</v>
      </c>
      <c r="U2" s="15">
        <v>1.963094E-2</v>
      </c>
      <c r="V2" s="15">
        <v>1.7318193999999999E-2</v>
      </c>
      <c r="W2" s="15">
        <v>1.7166276000000001E-2</v>
      </c>
      <c r="X2" s="15">
        <v>1.81197822E-2</v>
      </c>
      <c r="Y2" s="15">
        <v>1.9073288399999999E-2</v>
      </c>
      <c r="Z2" s="15">
        <v>2.0026794399999999E-2</v>
      </c>
      <c r="AA2" s="15">
        <v>2.0980300600000001E-2</v>
      </c>
      <c r="AB2" s="15">
        <v>2.0466178599999999E-2</v>
      </c>
      <c r="AC2" s="15">
        <v>1.6097008999999999E-2</v>
      </c>
      <c r="AD2" s="15">
        <v>1.8128083199999999E-2</v>
      </c>
      <c r="AE2" s="15">
        <v>2.2829026200000001E-2</v>
      </c>
      <c r="AF2" s="15">
        <v>1.44425E-2</v>
      </c>
    </row>
    <row r="3" spans="1:32" x14ac:dyDescent="0.25">
      <c r="A3" t="s">
        <v>15</v>
      </c>
      <c r="B3" t="s">
        <v>101</v>
      </c>
      <c r="C3" s="15">
        <v>0.26269184000000001</v>
      </c>
      <c r="D3" s="15">
        <v>0.29730119999999999</v>
      </c>
      <c r="E3" s="15">
        <v>0.20401458</v>
      </c>
      <c r="F3" s="15">
        <v>0.19801463999999999</v>
      </c>
      <c r="G3" s="15">
        <v>0.17697894</v>
      </c>
      <c r="H3" s="15">
        <v>0.13791154</v>
      </c>
      <c r="I3" s="15">
        <v>0.12710363999999999</v>
      </c>
      <c r="J3" s="15">
        <v>0.11717376</v>
      </c>
      <c r="K3" s="15">
        <v>0.11447866</v>
      </c>
      <c r="L3" s="15">
        <v>0.10310998</v>
      </c>
      <c r="M3" s="15">
        <v>0.11516962</v>
      </c>
      <c r="N3" s="15">
        <v>0.12099558000000001</v>
      </c>
      <c r="O3" s="15">
        <v>0.11678222000000001</v>
      </c>
      <c r="P3" s="15">
        <v>8.7953139999999999E-2</v>
      </c>
      <c r="Q3" s="15">
        <v>7.7263559999999995E-2</v>
      </c>
      <c r="R3" s="15">
        <v>7.4218060000000002E-2</v>
      </c>
      <c r="S3" s="15">
        <v>9.4751500000000002E-2</v>
      </c>
      <c r="T3" s="15">
        <v>0.1133845</v>
      </c>
      <c r="U3" s="15">
        <v>7.5677400000000006E-2</v>
      </c>
      <c r="V3" s="15">
        <v>7.4455159999999992E-2</v>
      </c>
      <c r="W3" s="15">
        <v>7.1255960000000007E-2</v>
      </c>
      <c r="X3" s="15">
        <v>5.8200000000000002E-2</v>
      </c>
      <c r="Y3" s="15">
        <v>5.8799999999999998E-2</v>
      </c>
      <c r="Z3" s="15">
        <v>6.4435576600000002E-2</v>
      </c>
      <c r="AA3" s="15">
        <v>7.0071152600000006E-2</v>
      </c>
      <c r="AB3" s="15">
        <v>7.5706729400000006E-2</v>
      </c>
      <c r="AC3" s="15">
        <v>8.2771726200000006E-2</v>
      </c>
      <c r="AD3" s="15">
        <v>8.7505811200000005E-2</v>
      </c>
      <c r="AE3" s="15">
        <v>8.6898367200000007E-2</v>
      </c>
      <c r="AF3" s="15">
        <v>8.41166156E-2</v>
      </c>
    </row>
    <row r="4" spans="1:32" x14ac:dyDescent="0.25">
      <c r="A4" t="s">
        <v>16</v>
      </c>
      <c r="B4" t="s">
        <v>101</v>
      </c>
      <c r="C4" s="15">
        <v>4.4628571428571427E-2</v>
      </c>
      <c r="D4" s="15">
        <v>3.8628571428571429E-2</v>
      </c>
      <c r="E4" s="15">
        <v>3.9382142857142859E-2</v>
      </c>
      <c r="F4" s="15">
        <v>6.8596428571428572E-2</v>
      </c>
      <c r="G4" s="15">
        <v>3.9496428571428571E-2</v>
      </c>
      <c r="H4" s="15">
        <v>7.0903571428571427E-2</v>
      </c>
      <c r="I4" s="15">
        <v>4.7385714285714281E-2</v>
      </c>
      <c r="J4" s="15">
        <v>4.379285714285714E-2</v>
      </c>
      <c r="K4" s="15">
        <v>5.7642857142857142E-2</v>
      </c>
      <c r="L4" s="15">
        <v>5.4810714285714282E-2</v>
      </c>
      <c r="M4" s="15">
        <v>4.9321428571428572E-2</v>
      </c>
      <c r="N4" s="15">
        <v>4.3353571428571429E-2</v>
      </c>
      <c r="O4" s="15">
        <v>3.6078571428571432E-2</v>
      </c>
      <c r="P4" s="15">
        <v>4.7528571428571427E-2</v>
      </c>
      <c r="Q4" s="15">
        <v>5.4184128571428569E-2</v>
      </c>
      <c r="R4" s="15">
        <v>3.7657142857142847E-2</v>
      </c>
      <c r="S4" s="15">
        <v>4.6184571428571429E-2</v>
      </c>
      <c r="T4" s="15">
        <v>4.7542857142857137E-2</v>
      </c>
      <c r="U4" s="15">
        <v>4.609604285714286E-2</v>
      </c>
      <c r="V4" s="15">
        <v>4.9907657142857137E-2</v>
      </c>
      <c r="W4" s="15">
        <v>2.5854542857142861E-2</v>
      </c>
      <c r="X4" s="15">
        <v>3.4749149571428571E-2</v>
      </c>
      <c r="Y4" s="15">
        <v>2.8255952428571429E-2</v>
      </c>
      <c r="Z4" s="15">
        <v>2.7758928714285709E-2</v>
      </c>
      <c r="AA4" s="15">
        <v>2.597959185714286E-2</v>
      </c>
      <c r="AB4" s="15">
        <v>2.8681547571428569E-2</v>
      </c>
      <c r="AC4" s="15">
        <v>2.9431122428571429E-2</v>
      </c>
      <c r="AD4" s="15">
        <v>3.1881377571428567E-2</v>
      </c>
      <c r="AE4" s="15">
        <v>3.3392857142857141E-2</v>
      </c>
      <c r="AF4" s="15">
        <v>2.961224485714286E-2</v>
      </c>
    </row>
    <row r="5" spans="1:32" x14ac:dyDescent="0.25">
      <c r="A5" t="s">
        <v>17</v>
      </c>
      <c r="B5" t="s">
        <v>101</v>
      </c>
      <c r="C5" s="15">
        <v>2.6120629377622381E-2</v>
      </c>
      <c r="D5" s="15">
        <v>2.7085081580419581E-2</v>
      </c>
      <c r="E5" s="15">
        <v>2.7649766902097899E-2</v>
      </c>
      <c r="F5" s="15">
        <v>2.492657342657343E-2</v>
      </c>
      <c r="G5" s="15">
        <v>2.6766317020979018E-2</v>
      </c>
      <c r="H5" s="15">
        <v>2.679428904895105E-2</v>
      </c>
      <c r="I5" s="15">
        <v>2.578146851748252E-2</v>
      </c>
      <c r="J5" s="15">
        <v>2.79895104965035E-2</v>
      </c>
      <c r="K5" s="15">
        <v>2.397610723076923E-2</v>
      </c>
      <c r="L5" s="15">
        <v>2.3921328671328668E-2</v>
      </c>
      <c r="M5" s="15">
        <v>3.163170162237762E-2</v>
      </c>
      <c r="N5" s="15">
        <v>2.776165501398601E-2</v>
      </c>
      <c r="O5" s="15">
        <v>2.2995338000000001E-2</v>
      </c>
      <c r="P5" s="15">
        <v>2.5950641020979021E-2</v>
      </c>
      <c r="Q5" s="15">
        <v>2.5223659678321679E-2</v>
      </c>
      <c r="R5" s="15">
        <v>2.3183624706293711E-2</v>
      </c>
      <c r="S5" s="15">
        <v>2.372132867132867E-2</v>
      </c>
      <c r="T5" s="15">
        <v>2.5347552440559439E-2</v>
      </c>
      <c r="U5" s="15">
        <v>2.403333334265734E-2</v>
      </c>
      <c r="V5" s="15">
        <v>2.273449883216783E-2</v>
      </c>
      <c r="W5" s="15">
        <v>2.3604020986013989E-2</v>
      </c>
      <c r="X5" s="15">
        <v>2.3145859034965039E-2</v>
      </c>
      <c r="Y5" s="15">
        <v>2.404788881118881E-2</v>
      </c>
      <c r="Z5" s="15">
        <v>1.9697022426573431E-2</v>
      </c>
      <c r="AA5" s="15">
        <v>1.9615696643356641E-2</v>
      </c>
      <c r="AB5" s="15">
        <v>1.9846761601398599E-2</v>
      </c>
      <c r="AC5" s="15">
        <v>1.935959533566434E-2</v>
      </c>
      <c r="AD5" s="15">
        <v>1.8571190440559441E-2</v>
      </c>
      <c r="AE5" s="15">
        <v>2.0390056034965031E-2</v>
      </c>
      <c r="AF5" s="15">
        <v>1.9506848244755241E-2</v>
      </c>
    </row>
    <row r="6" spans="1:32" x14ac:dyDescent="0.25">
      <c r="A6" t="s">
        <v>19</v>
      </c>
      <c r="B6" t="s">
        <v>101</v>
      </c>
      <c r="C6" s="15">
        <v>0.19911333333333331</v>
      </c>
      <c r="D6" s="15">
        <v>0.16306666666666669</v>
      </c>
      <c r="E6" s="15">
        <v>0.10264333333333329</v>
      </c>
      <c r="F6" s="15">
        <v>0.16022</v>
      </c>
      <c r="G6" s="15">
        <v>0.12533</v>
      </c>
      <c r="H6" s="15">
        <v>0.11814666666666671</v>
      </c>
      <c r="I6" s="15">
        <v>0.1568866666666667</v>
      </c>
      <c r="J6" s="15">
        <v>0.15684999999999999</v>
      </c>
      <c r="K6" s="15">
        <v>0.22846666666666671</v>
      </c>
      <c r="L6" s="15">
        <v>0.15074000000000001</v>
      </c>
      <c r="M6" s="15">
        <v>0.13794999999999999</v>
      </c>
      <c r="N6" s="15">
        <v>0.1583</v>
      </c>
      <c r="O6" s="15">
        <v>0.15684000000000001</v>
      </c>
      <c r="P6" s="15">
        <v>0.13198972233333331</v>
      </c>
      <c r="Q6" s="15">
        <v>0.1094727783333333</v>
      </c>
      <c r="R6" s="15">
        <v>0.11458183399999999</v>
      </c>
      <c r="S6" s="15">
        <v>0.11969088999999999</v>
      </c>
      <c r="T6" s="15">
        <v>0.12523509999999999</v>
      </c>
      <c r="U6" s="15">
        <v>9.5209666666666665E-2</v>
      </c>
      <c r="V6" s="15">
        <v>7.3630889000000005E-2</v>
      </c>
      <c r="W6" s="15">
        <v>6.7939777666666673E-2</v>
      </c>
      <c r="X6" s="15">
        <v>7.8181E-2</v>
      </c>
      <c r="Y6" s="15">
        <v>7.2049000000000002E-2</v>
      </c>
      <c r="Z6" s="15">
        <v>8.0881242333333339E-2</v>
      </c>
      <c r="AA6" s="15">
        <v>8.2241485000000003E-2</v>
      </c>
      <c r="AB6" s="15">
        <v>8.1697363666666661E-2</v>
      </c>
      <c r="AC6" s="15">
        <v>0.1113505756666667</v>
      </c>
      <c r="AD6" s="15">
        <v>0.1062812576666667</v>
      </c>
      <c r="AE6" s="15">
        <v>0.1082200263333333</v>
      </c>
      <c r="AF6" s="15">
        <v>9.2218490333333333E-2</v>
      </c>
    </row>
    <row r="7" spans="1:32" x14ac:dyDescent="0.25">
      <c r="A7" t="s">
        <v>21</v>
      </c>
      <c r="B7" t="s">
        <v>101</v>
      </c>
      <c r="C7" s="15">
        <v>1.8499999999999999E-2</v>
      </c>
      <c r="D7" s="15">
        <v>1.8499999999999999E-2</v>
      </c>
      <c r="E7" s="15">
        <v>2.1299999999999999E-2</v>
      </c>
      <c r="F7" s="15">
        <v>2.205E-2</v>
      </c>
      <c r="G7" s="15">
        <v>2.1399999999999999E-2</v>
      </c>
      <c r="H7" s="15">
        <v>2.155E-2</v>
      </c>
      <c r="I7" s="15">
        <v>1.8800000000000001E-2</v>
      </c>
      <c r="J7" s="15">
        <v>2.7400000000000001E-2</v>
      </c>
      <c r="K7" s="15">
        <v>1.685E-2</v>
      </c>
      <c r="L7" s="15">
        <v>1.325E-2</v>
      </c>
      <c r="M7" s="15">
        <v>1.0999999999999999E-2</v>
      </c>
      <c r="N7" s="15">
        <v>1.225E-2</v>
      </c>
      <c r="O7" s="15">
        <v>1.18583335E-2</v>
      </c>
      <c r="P7" s="15">
        <v>1.14666665E-2</v>
      </c>
      <c r="Q7" s="15">
        <v>1.1700550000000001E-2</v>
      </c>
      <c r="R7" s="15">
        <v>1.0833334999999999E-2</v>
      </c>
      <c r="S7" s="15">
        <v>1.5305566499999999E-2</v>
      </c>
      <c r="T7" s="15">
        <v>1.64999885E-2</v>
      </c>
      <c r="U7" s="15">
        <v>1.9916650000000001E-2</v>
      </c>
      <c r="V7" s="15">
        <v>1.653572E-2</v>
      </c>
      <c r="W7" s="15">
        <v>3.1314284999999997E-2</v>
      </c>
      <c r="X7" s="15">
        <v>2.4549999999999999E-2</v>
      </c>
      <c r="Y7" s="15">
        <v>1.4407143000000001E-2</v>
      </c>
      <c r="Z7" s="15">
        <v>1.1592857E-2</v>
      </c>
      <c r="AA7" s="15">
        <v>9.7928570000000003E-3</v>
      </c>
      <c r="AB7" s="15">
        <v>9.5785715000000007E-3</v>
      </c>
      <c r="AC7" s="15">
        <v>1.065E-2</v>
      </c>
      <c r="AD7" s="15">
        <v>1.1621428499999999E-2</v>
      </c>
      <c r="AE7" s="15">
        <v>1.0407143000000001E-2</v>
      </c>
      <c r="AF7" s="15">
        <v>1.0335714500000001E-2</v>
      </c>
    </row>
    <row r="8" spans="1:32" x14ac:dyDescent="0.25">
      <c r="A8" t="s">
        <v>93</v>
      </c>
      <c r="B8" t="s">
        <v>101</v>
      </c>
      <c r="C8" s="15">
        <v>0.20828333333333329</v>
      </c>
      <c r="D8" s="15">
        <v>0.20508333333333331</v>
      </c>
      <c r="E8" s="15">
        <v>0.19409999999999999</v>
      </c>
      <c r="F8" s="15">
        <v>0.19041666666666671</v>
      </c>
      <c r="G8" s="15">
        <v>0.14829999999999999</v>
      </c>
      <c r="H8" s="15">
        <v>0.15445</v>
      </c>
      <c r="I8" s="15">
        <v>0.17269999999999999</v>
      </c>
      <c r="J8" s="15">
        <v>0.14078333333333329</v>
      </c>
      <c r="K8" s="15">
        <v>0.1544291666666667</v>
      </c>
      <c r="L8" s="15">
        <v>0.14811758316666671</v>
      </c>
      <c r="M8" s="15">
        <v>0.15220183349999999</v>
      </c>
      <c r="N8" s="15">
        <v>0.1542860833333333</v>
      </c>
      <c r="O8" s="15">
        <v>0.17589730000000001</v>
      </c>
      <c r="P8" s="15">
        <v>0.1135</v>
      </c>
      <c r="Q8" s="15">
        <v>0.1078397416666667</v>
      </c>
      <c r="R8" s="15">
        <v>0.10217948333333331</v>
      </c>
      <c r="S8" s="15">
        <v>0.1412530666666667</v>
      </c>
      <c r="T8" s="15">
        <v>0.14984130000000001</v>
      </c>
      <c r="U8" s="15">
        <v>0.1230298333333333</v>
      </c>
      <c r="V8" s="15">
        <v>5.6722216666666672E-2</v>
      </c>
      <c r="W8" s="15">
        <v>7.0164530000000003E-2</v>
      </c>
      <c r="X8" s="15">
        <v>8.0088522499999995E-2</v>
      </c>
      <c r="Y8" s="15">
        <v>7.8388278500000005E-2</v>
      </c>
      <c r="Z8" s="15">
        <v>7.3974359000000003E-2</v>
      </c>
      <c r="AA8" s="15">
        <v>6.130769233333333E-2</v>
      </c>
      <c r="AB8" s="15">
        <v>6.5769230833333331E-2</v>
      </c>
      <c r="AC8" s="15">
        <v>6.5512820499999999E-2</v>
      </c>
      <c r="AD8" s="15">
        <v>6.2704059833333325E-2</v>
      </c>
      <c r="AE8" s="15">
        <v>6.7775640999999998E-2</v>
      </c>
      <c r="AF8" s="15">
        <v>6.2851734666666659E-2</v>
      </c>
    </row>
    <row r="9" spans="1:32" x14ac:dyDescent="0.25">
      <c r="A9" t="s">
        <v>22</v>
      </c>
      <c r="B9" t="s">
        <v>101</v>
      </c>
      <c r="C9" s="15">
        <v>4.4250000000000001E-3</v>
      </c>
      <c r="D9" s="15">
        <v>4.6894229999999999E-3</v>
      </c>
      <c r="E9" s="15">
        <v>4.9791664999999999E-3</v>
      </c>
      <c r="F9" s="15">
        <v>5.1908655E-3</v>
      </c>
      <c r="G9" s="15">
        <v>6.1187500000000001E-3</v>
      </c>
      <c r="H9" s="15">
        <v>5.9041665000000004E-3</v>
      </c>
      <c r="I9" s="15">
        <v>4.2770834999999998E-3</v>
      </c>
      <c r="J9" s="15">
        <v>4.1979165000000001E-3</v>
      </c>
      <c r="K9" s="15">
        <v>4.48125E-3</v>
      </c>
      <c r="L9" s="15">
        <v>4.8566665000000014E-3</v>
      </c>
      <c r="M9" s="15">
        <v>3.5233335000000002E-3</v>
      </c>
      <c r="N9" s="15">
        <v>3.3691665E-3</v>
      </c>
      <c r="O9" s="15">
        <v>3.6558335E-3</v>
      </c>
      <c r="P9" s="15">
        <v>3.4175E-3</v>
      </c>
      <c r="Q9" s="15">
        <v>3.6316665000000001E-3</v>
      </c>
      <c r="R9" s="15">
        <v>4.2833335E-3</v>
      </c>
      <c r="S9" s="15">
        <v>4.5000000000000014E-3</v>
      </c>
      <c r="T9" s="15">
        <v>5.0583334999999997E-3</v>
      </c>
      <c r="U9" s="15">
        <v>4.6458335E-3</v>
      </c>
      <c r="V9" s="15">
        <v>5.5458334999999997E-3</v>
      </c>
      <c r="W9" s="15">
        <v>4.7941665000000014E-3</v>
      </c>
      <c r="X9" s="15">
        <v>5.2663635000000002E-3</v>
      </c>
      <c r="Y9" s="15">
        <v>4.7866664999999999E-3</v>
      </c>
      <c r="Z9" s="15">
        <v>5.3600000000000002E-3</v>
      </c>
      <c r="AA9" s="15">
        <v>4.9683334999999999E-3</v>
      </c>
      <c r="AB9" s="15">
        <v>4.3633335000000002E-3</v>
      </c>
      <c r="AC9" s="15">
        <v>4.5900000000000003E-3</v>
      </c>
      <c r="AD9" s="15">
        <v>4.7666664999999999E-3</v>
      </c>
      <c r="AE9" s="15">
        <v>4.4749999999999998E-3</v>
      </c>
      <c r="AF9" s="15">
        <v>4.3499999999999997E-3</v>
      </c>
    </row>
    <row r="10" spans="1:32" x14ac:dyDescent="0.25">
      <c r="A10" t="s">
        <v>25</v>
      </c>
      <c r="B10" t="s">
        <v>101</v>
      </c>
      <c r="C10" s="15">
        <v>1.6764999999999999E-2</v>
      </c>
      <c r="D10" s="15">
        <v>1.958E-2</v>
      </c>
      <c r="E10" s="15">
        <v>1.3514999999999999E-2</v>
      </c>
      <c r="F10" s="15">
        <v>1.188E-2</v>
      </c>
      <c r="G10" s="15">
        <v>1.0245000000000001E-2</v>
      </c>
      <c r="H10" s="15">
        <v>9.7800000000000005E-3</v>
      </c>
      <c r="I10" s="15">
        <v>1.1339999999999999E-2</v>
      </c>
      <c r="J10" s="15">
        <v>1.2279999999999999E-2</v>
      </c>
      <c r="K10" s="15">
        <v>1.094E-2</v>
      </c>
      <c r="L10" s="15">
        <v>1.068E-2</v>
      </c>
      <c r="M10" s="15">
        <v>8.235000000000001E-3</v>
      </c>
      <c r="N10" s="15">
        <v>8.0599999999999995E-3</v>
      </c>
      <c r="O10" s="15">
        <v>1.099E-2</v>
      </c>
      <c r="P10" s="15">
        <v>9.8889249999999998E-3</v>
      </c>
      <c r="Q10" s="15">
        <v>9.4465999999999994E-3</v>
      </c>
      <c r="R10" s="15">
        <v>1.1350000000000001E-2</v>
      </c>
      <c r="S10" s="15">
        <v>7.0000000000000001E-3</v>
      </c>
      <c r="T10" s="15">
        <v>9.1500000000000001E-3</v>
      </c>
      <c r="U10" s="15">
        <v>7.6E-3</v>
      </c>
      <c r="V10" s="15">
        <v>7.7425000000000003E-3</v>
      </c>
      <c r="W10" s="15">
        <v>9.2499999999999995E-3</v>
      </c>
      <c r="X10" s="15">
        <v>8.7500000000000008E-3</v>
      </c>
      <c r="Y10" s="15">
        <v>9.8500000000000011E-3</v>
      </c>
      <c r="Z10" s="15">
        <v>8.9999999999999993E-3</v>
      </c>
      <c r="AA10" s="15">
        <v>8.5000000000000006E-3</v>
      </c>
      <c r="AB10" s="15">
        <v>8.9999999999999993E-3</v>
      </c>
      <c r="AC10" s="15">
        <v>8.5000000000000006E-3</v>
      </c>
      <c r="AD10" s="15">
        <v>8.0000000000000002E-3</v>
      </c>
      <c r="AE10" s="15">
        <v>9.4999999999999998E-3</v>
      </c>
      <c r="AF10" s="15">
        <v>9.6666665000000006E-3</v>
      </c>
    </row>
    <row r="11" spans="1:32" x14ac:dyDescent="0.25">
      <c r="A11" t="s">
        <v>31</v>
      </c>
      <c r="B11" t="s">
        <v>101</v>
      </c>
      <c r="C11" s="15">
        <v>1.6489643666666672E-2</v>
      </c>
      <c r="D11" s="15">
        <v>1.743949366666667E-2</v>
      </c>
      <c r="E11" s="15">
        <v>1.9026150444444449E-2</v>
      </c>
      <c r="F11" s="15">
        <v>1.7178609888888891E-2</v>
      </c>
      <c r="G11" s="15">
        <v>1.2995423666666671E-2</v>
      </c>
      <c r="H11" s="15">
        <v>1.3081655444444441E-2</v>
      </c>
      <c r="I11" s="15">
        <v>1.2547622E-2</v>
      </c>
      <c r="J11" s="15">
        <v>1.539383044444444E-2</v>
      </c>
      <c r="K11" s="15">
        <v>1.3685185111111111E-2</v>
      </c>
      <c r="L11" s="15">
        <v>1.499805522222222E-2</v>
      </c>
      <c r="M11" s="15">
        <v>1.442222222222222E-2</v>
      </c>
      <c r="N11" s="15">
        <v>1.302222222222222E-2</v>
      </c>
      <c r="O11" s="15">
        <v>1.3502222222222219E-2</v>
      </c>
      <c r="P11" s="15">
        <v>1.454444444444445E-2</v>
      </c>
      <c r="Q11" s="15">
        <v>1.3502222222222219E-2</v>
      </c>
      <c r="R11" s="15">
        <v>9.8277777777777773E-3</v>
      </c>
      <c r="S11" s="15">
        <v>1.292555555555556E-2</v>
      </c>
      <c r="T11" s="15">
        <v>1.575555555555555E-2</v>
      </c>
      <c r="U11" s="15">
        <v>1.457777777777778E-2</v>
      </c>
      <c r="V11" s="15">
        <v>1.4133333333333329E-2</v>
      </c>
      <c r="W11" s="15">
        <v>1.6016666666666669E-2</v>
      </c>
      <c r="X11" s="15">
        <v>1.4998877855555559E-2</v>
      </c>
      <c r="Y11" s="15">
        <v>1.3981089077777779E-2</v>
      </c>
      <c r="Z11" s="15">
        <v>1.296330026666667E-2</v>
      </c>
      <c r="AA11" s="15">
        <v>1.2938021155555561E-2</v>
      </c>
      <c r="AB11" s="15">
        <v>1.197164506666667E-2</v>
      </c>
      <c r="AC11" s="15">
        <v>1.3942667977777779E-2</v>
      </c>
      <c r="AD11" s="15">
        <v>1.230864968888889E-2</v>
      </c>
      <c r="AE11" s="15">
        <v>1.243203953333333E-2</v>
      </c>
      <c r="AF11" s="15">
        <v>1.2755728611111111E-2</v>
      </c>
    </row>
    <row r="13" spans="1:32" x14ac:dyDescent="0.25">
      <c r="A13" t="s">
        <v>46</v>
      </c>
      <c r="B13" t="s">
        <v>0</v>
      </c>
      <c r="C13" t="s">
        <v>71</v>
      </c>
      <c r="D13" t="s">
        <v>72</v>
      </c>
      <c r="E13" t="s">
        <v>73</v>
      </c>
      <c r="F13" t="s">
        <v>74</v>
      </c>
      <c r="G13" t="s">
        <v>75</v>
      </c>
      <c r="H13" t="s">
        <v>76</v>
      </c>
      <c r="I13" t="s">
        <v>77</v>
      </c>
      <c r="J13" t="s">
        <v>78</v>
      </c>
      <c r="K13" t="s">
        <v>79</v>
      </c>
      <c r="L13" t="s">
        <v>80</v>
      </c>
      <c r="M13" t="s">
        <v>81</v>
      </c>
      <c r="N13" t="s">
        <v>82</v>
      </c>
      <c r="O13" t="s">
        <v>83</v>
      </c>
      <c r="P13" t="s">
        <v>84</v>
      </c>
      <c r="Q13" t="s">
        <v>85</v>
      </c>
      <c r="R13" t="s">
        <v>86</v>
      </c>
      <c r="S13" t="s">
        <v>87</v>
      </c>
      <c r="T13" t="s">
        <v>88</v>
      </c>
      <c r="U13" t="s">
        <v>89</v>
      </c>
      <c r="V13" t="s">
        <v>91</v>
      </c>
      <c r="W13" t="s">
        <v>92</v>
      </c>
      <c r="X13" t="s">
        <v>104</v>
      </c>
      <c r="Y13" s="1"/>
      <c r="Z13" s="1"/>
      <c r="AA13" s="1"/>
    </row>
    <row r="14" spans="1:32" x14ac:dyDescent="0.25">
      <c r="A14" t="s">
        <v>12</v>
      </c>
      <c r="B14" t="s">
        <v>102</v>
      </c>
      <c r="C14" s="15">
        <v>9.2839506296296288E-3</v>
      </c>
      <c r="D14" s="15">
        <v>7.9259259259259265E-3</v>
      </c>
      <c r="E14" s="15">
        <v>8.9370370370370367E-3</v>
      </c>
      <c r="F14" s="15">
        <v>1.238888888888889E-2</v>
      </c>
      <c r="G14" s="15">
        <v>9.9259259259259266E-3</v>
      </c>
      <c r="H14" s="15">
        <v>9.7407407407407408E-3</v>
      </c>
      <c r="I14" s="15">
        <v>9.7333333333333334E-3</v>
      </c>
      <c r="J14" s="15">
        <v>1.7235871851851849E-2</v>
      </c>
      <c r="K14" s="15">
        <v>1.433700592592593E-2</v>
      </c>
      <c r="L14" s="15">
        <v>1.0383851481481479E-2</v>
      </c>
      <c r="M14" s="15">
        <v>1.2285412222222221E-2</v>
      </c>
      <c r="N14" s="15">
        <v>9.7596085185185175E-3</v>
      </c>
      <c r="O14" s="15">
        <v>9.978392962962962E-3</v>
      </c>
      <c r="P14" s="15">
        <v>1.105915462962963E-2</v>
      </c>
      <c r="Q14" s="15">
        <v>1.213991651851852E-2</v>
      </c>
      <c r="R14" s="15">
        <v>1.3220678259259259E-2</v>
      </c>
      <c r="S14" s="15">
        <v>1.430143996296296E-2</v>
      </c>
      <c r="T14" s="15">
        <v>1.436045944444444E-2</v>
      </c>
      <c r="U14" s="15">
        <v>1.148355085185185E-2</v>
      </c>
      <c r="V14" s="15">
        <v>1.1678811259259261E-2</v>
      </c>
      <c r="W14" s="15">
        <v>1.2168491962962959E-2</v>
      </c>
      <c r="X14" s="15">
        <v>9.6832942592592602E-3</v>
      </c>
      <c r="Y14" s="8"/>
      <c r="Z14" s="8"/>
      <c r="AA14" s="8"/>
    </row>
    <row r="15" spans="1:32" x14ac:dyDescent="0.25">
      <c r="A15" t="s">
        <v>13</v>
      </c>
      <c r="B15" t="s">
        <v>102</v>
      </c>
      <c r="C15" s="15">
        <v>0.20449999999999999</v>
      </c>
      <c r="D15" s="15">
        <v>0.20449999999999999</v>
      </c>
      <c r="E15" s="15">
        <v>0.21633333299999999</v>
      </c>
      <c r="F15" s="15">
        <v>0.22816666699999999</v>
      </c>
      <c r="G15" s="15">
        <v>0.24</v>
      </c>
      <c r="H15" s="15">
        <v>0.13</v>
      </c>
      <c r="I15" s="15">
        <v>0.13</v>
      </c>
      <c r="J15" s="15">
        <v>7.5800000000000006E-2</v>
      </c>
      <c r="K15" s="15">
        <v>7.0000000000000007E-2</v>
      </c>
      <c r="L15" s="15">
        <v>5.6800000000000003E-2</v>
      </c>
      <c r="M15" s="15">
        <v>5.6800000000000003E-2</v>
      </c>
      <c r="N15" s="15">
        <v>7.7799999999999994E-2</v>
      </c>
      <c r="O15" s="15">
        <v>2.1299999999999999E-2</v>
      </c>
      <c r="P15" s="15">
        <v>0.04</v>
      </c>
      <c r="Q15" s="15">
        <v>0.04</v>
      </c>
      <c r="R15" s="15">
        <v>5.3999999999999999E-2</v>
      </c>
      <c r="S15" s="15">
        <v>0.05</v>
      </c>
      <c r="T15" s="15">
        <v>0.06</v>
      </c>
      <c r="U15" s="15">
        <v>7.0000000000000007E-2</v>
      </c>
      <c r="V15" s="15">
        <v>0.08</v>
      </c>
      <c r="W15" s="15">
        <v>0.08</v>
      </c>
      <c r="X15" s="15">
        <v>0.08</v>
      </c>
      <c r="Y15" s="8"/>
      <c r="Z15" s="8"/>
      <c r="AA15" s="8"/>
    </row>
    <row r="16" spans="1:32" x14ac:dyDescent="0.25">
      <c r="A16" t="s">
        <v>14</v>
      </c>
      <c r="B16" t="s">
        <v>102</v>
      </c>
      <c r="C16" s="15">
        <v>0.11</v>
      </c>
      <c r="D16" s="15">
        <v>0.11</v>
      </c>
      <c r="E16" s="15">
        <v>0.11</v>
      </c>
      <c r="F16" s="15">
        <v>0.11</v>
      </c>
      <c r="G16" s="15">
        <v>2.1000000000000001E-2</v>
      </c>
      <c r="H16" s="15">
        <v>0.02</v>
      </c>
      <c r="I16" s="15">
        <v>6.7000000000000004E-2</v>
      </c>
      <c r="J16" s="15">
        <v>4.3999999999999997E-2</v>
      </c>
      <c r="K16" s="15">
        <v>1.2E-2</v>
      </c>
      <c r="L16" s="15">
        <v>3.2833332999999999E-2</v>
      </c>
      <c r="M16" s="15">
        <v>5.3666667000000001E-2</v>
      </c>
      <c r="N16" s="15">
        <v>7.4499999999999997E-2</v>
      </c>
      <c r="O16" s="15">
        <v>2.0199999999999999E-2</v>
      </c>
      <c r="P16" s="15">
        <v>3.8262499999999998E-2</v>
      </c>
      <c r="Q16" s="15">
        <v>5.6325E-2</v>
      </c>
      <c r="R16" s="15">
        <v>1.2925000000000001E-2</v>
      </c>
      <c r="S16" s="15">
        <v>3.4750000000000003E-2</v>
      </c>
      <c r="T16" s="15">
        <v>2.1399999999999999E-2</v>
      </c>
      <c r="U16" s="15">
        <v>5.0599999999999999E-2</v>
      </c>
      <c r="V16" s="15">
        <v>8.0000000000000002E-3</v>
      </c>
      <c r="W16" s="15">
        <v>6.2E-2</v>
      </c>
      <c r="X16" s="15">
        <v>0.15425</v>
      </c>
      <c r="Y16" s="8"/>
      <c r="Z16" s="8"/>
      <c r="AA16" s="8"/>
    </row>
    <row r="17" spans="1:27" x14ac:dyDescent="0.25">
      <c r="A17" t="s">
        <v>32</v>
      </c>
      <c r="B17" t="s">
        <v>102</v>
      </c>
      <c r="C17" s="15">
        <v>2.9399999999999999E-2</v>
      </c>
      <c r="D17" s="15">
        <v>2.9399999999999999E-2</v>
      </c>
      <c r="E17" s="15">
        <v>2.9399999999999999E-2</v>
      </c>
      <c r="F17" s="15">
        <v>2.9399999999999999E-2</v>
      </c>
      <c r="G17" s="15">
        <v>2.1177777666666672E-2</v>
      </c>
      <c r="H17" s="15">
        <v>1.5888889E-2</v>
      </c>
      <c r="I17" s="15">
        <v>1.6199999999999999E-2</v>
      </c>
      <c r="J17" s="15">
        <v>8.0999999999999996E-3</v>
      </c>
      <c r="K17" s="15">
        <v>1.403333333333333E-2</v>
      </c>
      <c r="L17" s="15">
        <v>1.23E-2</v>
      </c>
      <c r="M17" s="15">
        <v>1.0433333333333329E-2</v>
      </c>
      <c r="N17" s="15">
        <v>1.592777766666667E-2</v>
      </c>
      <c r="O17" s="15">
        <v>2.1422222333333331E-2</v>
      </c>
      <c r="P17" s="15">
        <v>2.6220833333333329E-2</v>
      </c>
      <c r="Q17" s="15">
        <v>1.6486111333333331E-2</v>
      </c>
      <c r="R17" s="15">
        <v>1.331805533333333E-2</v>
      </c>
      <c r="S17" s="15">
        <v>1.0969697E-2</v>
      </c>
      <c r="T17" s="15">
        <v>1.9239814666666671E-2</v>
      </c>
      <c r="U17" s="15">
        <v>2.3824074000000001E-2</v>
      </c>
      <c r="V17" s="15">
        <v>1.8266666666666671E-2</v>
      </c>
      <c r="W17" s="15">
        <v>1.7987424333333332E-2</v>
      </c>
      <c r="X17" s="15">
        <v>1.770818166666667E-2</v>
      </c>
      <c r="Y17" s="8"/>
      <c r="Z17" s="8"/>
      <c r="AA17" s="8"/>
    </row>
    <row r="18" spans="1:27" x14ac:dyDescent="0.25">
      <c r="A18" t="s">
        <v>15</v>
      </c>
      <c r="B18" t="s">
        <v>102</v>
      </c>
      <c r="C18" s="15">
        <v>0.11447866</v>
      </c>
      <c r="D18" s="15">
        <v>0.10310998</v>
      </c>
      <c r="E18" s="15">
        <v>0.11516962</v>
      </c>
      <c r="F18" s="15">
        <v>0.12099558000000001</v>
      </c>
      <c r="G18" s="15">
        <v>0.11678222000000001</v>
      </c>
      <c r="H18" s="15">
        <v>8.7953139999999999E-2</v>
      </c>
      <c r="I18" s="15">
        <v>7.7263559999999995E-2</v>
      </c>
      <c r="J18" s="15">
        <v>7.4218060000000002E-2</v>
      </c>
      <c r="K18" s="15">
        <v>9.4751500000000002E-2</v>
      </c>
      <c r="L18" s="15">
        <v>0.1133845</v>
      </c>
      <c r="M18" s="15">
        <v>7.5677400000000006E-2</v>
      </c>
      <c r="N18" s="15">
        <v>7.4455159999999992E-2</v>
      </c>
      <c r="O18" s="15">
        <v>7.1255960000000007E-2</v>
      </c>
      <c r="P18" s="15">
        <v>5.8200000000000002E-2</v>
      </c>
      <c r="Q18" s="15">
        <v>5.8799999999999998E-2</v>
      </c>
      <c r="R18" s="15">
        <v>6.4435576600000002E-2</v>
      </c>
      <c r="S18" s="15">
        <v>7.0071152600000006E-2</v>
      </c>
      <c r="T18" s="15">
        <v>7.5706729400000006E-2</v>
      </c>
      <c r="U18" s="15">
        <v>8.2771726200000006E-2</v>
      </c>
      <c r="V18" s="15">
        <v>8.7505811200000005E-2</v>
      </c>
      <c r="W18" s="15">
        <v>8.6898367200000007E-2</v>
      </c>
      <c r="X18" s="15">
        <v>8.41166156E-2</v>
      </c>
      <c r="Y18" s="8"/>
      <c r="Z18" s="8"/>
      <c r="AA18" s="8"/>
    </row>
    <row r="19" spans="1:27" x14ac:dyDescent="0.25">
      <c r="A19" t="s">
        <v>16</v>
      </c>
      <c r="B19" t="s">
        <v>102</v>
      </c>
      <c r="C19" s="15">
        <v>5.3874999999999999E-2</v>
      </c>
      <c r="D19" s="15">
        <v>5.1584375000000002E-2</v>
      </c>
      <c r="E19" s="15">
        <v>4.6572916625000002E-2</v>
      </c>
      <c r="F19" s="15">
        <v>4.1142708375000003E-2</v>
      </c>
      <c r="G19" s="15">
        <v>3.4568750000000002E-2</v>
      </c>
      <c r="H19" s="15">
        <v>4.4749999999999998E-2</v>
      </c>
      <c r="I19" s="15">
        <v>5.1598612500000002E-2</v>
      </c>
      <c r="J19" s="15">
        <v>3.7449999999999997E-2</v>
      </c>
      <c r="K19" s="15">
        <v>4.3130250000000002E-2</v>
      </c>
      <c r="L19" s="15">
        <v>4.5225000000000001E-2</v>
      </c>
      <c r="M19" s="15">
        <v>4.3615287500000002E-2</v>
      </c>
      <c r="N19" s="15">
        <v>4.7200449999999998E-2</v>
      </c>
      <c r="O19" s="15">
        <v>2.5966474999999999E-2</v>
      </c>
      <c r="P19" s="15">
        <v>3.3389880875E-2</v>
      </c>
      <c r="Q19" s="15">
        <v>2.8192708375E-2</v>
      </c>
      <c r="R19" s="15">
        <v>2.7710937625000001E-2</v>
      </c>
      <c r="S19" s="15">
        <v>2.6107142874999999E-2</v>
      </c>
      <c r="T19" s="15">
        <v>2.8861979124999999E-2</v>
      </c>
      <c r="U19" s="15">
        <v>2.9908482125E-2</v>
      </c>
      <c r="V19" s="15">
        <v>3.2443080375000002E-2</v>
      </c>
      <c r="W19" s="15">
        <v>3.4156249999999999E-2</v>
      </c>
      <c r="X19" s="15">
        <v>3.0004464250000001E-2</v>
      </c>
      <c r="Y19" s="8"/>
      <c r="Z19" s="8"/>
      <c r="AA19" s="8"/>
    </row>
    <row r="20" spans="1:27" x14ac:dyDescent="0.25">
      <c r="A20" t="s">
        <v>17</v>
      </c>
      <c r="B20" t="s">
        <v>102</v>
      </c>
      <c r="C20" s="15">
        <v>2.3504776814371259E-2</v>
      </c>
      <c r="D20" s="15">
        <v>2.350898203592814E-2</v>
      </c>
      <c r="E20" s="15">
        <v>3.0410179634730541E-2</v>
      </c>
      <c r="F20" s="15">
        <v>2.7336826347305391E-2</v>
      </c>
      <c r="G20" s="15">
        <v>2.266666667065868E-2</v>
      </c>
      <c r="H20" s="15">
        <v>2.5984680634730539E-2</v>
      </c>
      <c r="I20" s="15">
        <v>2.4856187628742522E-2</v>
      </c>
      <c r="J20" s="15">
        <v>2.292130738323353E-2</v>
      </c>
      <c r="K20" s="15">
        <v>2.3450598802395209E-2</v>
      </c>
      <c r="L20" s="15">
        <v>2.512345308982036E-2</v>
      </c>
      <c r="M20" s="15">
        <v>2.4000798407185629E-2</v>
      </c>
      <c r="N20" s="15">
        <v>2.2813323353293408E-2</v>
      </c>
      <c r="O20" s="15">
        <v>2.352829341916168E-2</v>
      </c>
      <c r="P20" s="15">
        <v>2.3316863323353289E-2</v>
      </c>
      <c r="Q20" s="15">
        <v>2.4383920760479041E-2</v>
      </c>
      <c r="R20" s="15">
        <v>1.941731537724551E-2</v>
      </c>
      <c r="S20" s="15">
        <v>1.9331870640718559E-2</v>
      </c>
      <c r="T20" s="15">
        <v>1.9723557682634729E-2</v>
      </c>
      <c r="U20" s="15">
        <v>1.9518504119760478E-2</v>
      </c>
      <c r="V20" s="15">
        <v>1.8679742155688621E-2</v>
      </c>
      <c r="W20" s="15">
        <v>2.0144233185628739E-2</v>
      </c>
      <c r="X20" s="15">
        <v>1.9382863640718562E-2</v>
      </c>
      <c r="Y20" s="8"/>
      <c r="Z20" s="8"/>
      <c r="AA20" s="8"/>
    </row>
    <row r="21" spans="1:27" x14ac:dyDescent="0.25">
      <c r="A21" t="s">
        <v>18</v>
      </c>
      <c r="B21" t="s">
        <v>102</v>
      </c>
      <c r="C21" s="15">
        <v>3.0700000000000002E-2</v>
      </c>
      <c r="D21" s="15">
        <v>2.2499999999999999E-2</v>
      </c>
      <c r="E21" s="15">
        <v>3.6666650000000002E-2</v>
      </c>
      <c r="F21" s="15">
        <v>5.0833299999999998E-2</v>
      </c>
      <c r="G21" s="15">
        <v>3.1666649999999998E-2</v>
      </c>
      <c r="H21" s="15">
        <v>1.2500000000000001E-2</v>
      </c>
      <c r="I21" s="15">
        <v>9.5833299999999993E-3</v>
      </c>
      <c r="J21" s="15">
        <v>1.125E-2</v>
      </c>
      <c r="K21" s="15">
        <v>0.02</v>
      </c>
      <c r="L21" s="15">
        <v>1.525E-2</v>
      </c>
      <c r="M21" s="15">
        <v>0.02</v>
      </c>
      <c r="N21" s="15">
        <v>0.02</v>
      </c>
      <c r="O21" s="15">
        <v>6.6666700000000004E-3</v>
      </c>
      <c r="P21" s="15">
        <v>0.01</v>
      </c>
      <c r="Q21" s="15">
        <v>0.01</v>
      </c>
      <c r="R21" s="15">
        <v>1.5333332999999999E-2</v>
      </c>
      <c r="S21" s="15">
        <v>0.01</v>
      </c>
      <c r="T21" s="15">
        <v>1.3333332999999999E-2</v>
      </c>
      <c r="U21" s="15">
        <v>0.01</v>
      </c>
      <c r="V21" s="15">
        <v>0.01</v>
      </c>
      <c r="W21" s="15">
        <v>0.01</v>
      </c>
      <c r="X21" s="15">
        <v>2.1666667000000001E-2</v>
      </c>
      <c r="Y21" s="8"/>
      <c r="Z21" s="8"/>
      <c r="AA21" s="8"/>
    </row>
    <row r="22" spans="1:27" x14ac:dyDescent="0.25">
      <c r="A22" t="s">
        <v>19</v>
      </c>
      <c r="B22" t="s">
        <v>102</v>
      </c>
      <c r="C22" s="15">
        <v>0.14879833333333331</v>
      </c>
      <c r="D22" s="15">
        <v>0.1140366666666667</v>
      </c>
      <c r="E22" s="15">
        <v>0.1089416666666667</v>
      </c>
      <c r="F22" s="15">
        <v>0.1165533333333333</v>
      </c>
      <c r="G22" s="15">
        <v>0.11453000000000001</v>
      </c>
      <c r="H22" s="15">
        <v>9.8933194500000002E-2</v>
      </c>
      <c r="I22" s="15">
        <v>9.8288139166666663E-2</v>
      </c>
      <c r="J22" s="15">
        <v>0.11145608366666671</v>
      </c>
      <c r="K22" s="15">
        <v>0.1246240283333333</v>
      </c>
      <c r="L22" s="15">
        <v>0.13800955000000001</v>
      </c>
      <c r="M22" s="15">
        <v>0.1120525833333333</v>
      </c>
      <c r="N22" s="15">
        <v>9.0318944499999998E-2</v>
      </c>
      <c r="O22" s="15">
        <v>7.6529138833333329E-2</v>
      </c>
      <c r="P22" s="15">
        <v>7.0705500000000004E-2</v>
      </c>
      <c r="Q22" s="15">
        <v>6.6371166666666662E-2</v>
      </c>
      <c r="R22" s="15">
        <v>7.4324218999999997E-2</v>
      </c>
      <c r="S22" s="15">
        <v>7.7967964666666667E-2</v>
      </c>
      <c r="T22" s="15">
        <v>7.4506089166666664E-2</v>
      </c>
      <c r="U22" s="15">
        <v>8.3597906833333332E-2</v>
      </c>
      <c r="V22" s="15">
        <v>8.6682295499999992E-2</v>
      </c>
      <c r="W22" s="15">
        <v>8.0193346499999998E-2</v>
      </c>
      <c r="X22" s="15">
        <v>8.267637483333333E-2</v>
      </c>
      <c r="Y22" s="8"/>
      <c r="Z22" s="8"/>
      <c r="AA22" s="8"/>
    </row>
    <row r="23" spans="1:27" x14ac:dyDescent="0.25">
      <c r="A23" t="s">
        <v>21</v>
      </c>
      <c r="B23" t="s">
        <v>102</v>
      </c>
      <c r="C23" s="15">
        <v>1.7000000000000001E-2</v>
      </c>
      <c r="D23" s="15">
        <v>1.6733333333333329E-2</v>
      </c>
      <c r="E23" s="15">
        <v>1.056666666666667E-2</v>
      </c>
      <c r="F23" s="15">
        <v>1.203333333333333E-2</v>
      </c>
      <c r="G23" s="15">
        <v>1.3922222333333329E-2</v>
      </c>
      <c r="H23" s="15">
        <v>1.5811110999999999E-2</v>
      </c>
      <c r="I23" s="15">
        <v>1.5957766666666671E-2</v>
      </c>
      <c r="J23" s="15">
        <v>1.029629666666667E-2</v>
      </c>
      <c r="K23" s="15">
        <v>1.335185766666667E-2</v>
      </c>
      <c r="L23" s="15">
        <v>1.4740725666666669E-2</v>
      </c>
      <c r="M23" s="15">
        <v>1.7611100000000001E-2</v>
      </c>
      <c r="N23" s="15">
        <v>1.511904666666667E-2</v>
      </c>
      <c r="O23" s="15">
        <v>2.4042856666666671E-2</v>
      </c>
      <c r="P23" s="15">
        <v>1.9400000000000001E-2</v>
      </c>
      <c r="Q23" s="15">
        <v>1.263809533333333E-2</v>
      </c>
      <c r="R23" s="15">
        <v>1.0495238E-2</v>
      </c>
      <c r="S23" s="15">
        <v>1.3583333333333329E-2</v>
      </c>
      <c r="T23" s="15">
        <v>9.8690476666666669E-3</v>
      </c>
      <c r="U23" s="15">
        <v>9.8666666666666659E-3</v>
      </c>
      <c r="V23" s="15">
        <v>1.113333333333333E-2</v>
      </c>
      <c r="W23" s="15">
        <v>9.6380953333333325E-3</v>
      </c>
      <c r="X23" s="15">
        <v>9.5904763333333337E-3</v>
      </c>
      <c r="Y23" s="8"/>
      <c r="Z23" s="8"/>
      <c r="AA23" s="8"/>
    </row>
    <row r="24" spans="1:27" x14ac:dyDescent="0.25">
      <c r="A24" t="s">
        <v>93</v>
      </c>
      <c r="B24" t="s">
        <v>102</v>
      </c>
      <c r="C24" s="15">
        <v>0.1544291666666667</v>
      </c>
      <c r="D24" s="15">
        <v>0.14811758316666671</v>
      </c>
      <c r="E24" s="15">
        <v>0.15220183349999999</v>
      </c>
      <c r="F24" s="15">
        <v>0.1542860833333333</v>
      </c>
      <c r="G24" s="15">
        <v>0.17589730000000001</v>
      </c>
      <c r="H24" s="15">
        <v>0.1135</v>
      </c>
      <c r="I24" s="15">
        <v>0.1078397416666667</v>
      </c>
      <c r="J24" s="15">
        <v>0.10217948333333331</v>
      </c>
      <c r="K24" s="15">
        <v>0.1412530666666667</v>
      </c>
      <c r="L24" s="15">
        <v>0.14984130000000001</v>
      </c>
      <c r="M24" s="15">
        <v>0.1230298333333333</v>
      </c>
      <c r="N24" s="15">
        <v>5.6722216666666672E-2</v>
      </c>
      <c r="O24" s="15">
        <v>7.0164530000000003E-2</v>
      </c>
      <c r="P24" s="15">
        <v>8.0088522499999995E-2</v>
      </c>
      <c r="Q24" s="15">
        <v>7.8388278500000005E-2</v>
      </c>
      <c r="R24" s="15">
        <v>7.3974359000000003E-2</v>
      </c>
      <c r="S24" s="15">
        <v>6.130769233333333E-2</v>
      </c>
      <c r="T24" s="15">
        <v>6.5769230833333331E-2</v>
      </c>
      <c r="U24" s="15">
        <v>6.5512820499999999E-2</v>
      </c>
      <c r="V24" s="15">
        <v>6.2704059833333325E-2</v>
      </c>
      <c r="W24" s="15">
        <v>6.7775640999999998E-2</v>
      </c>
      <c r="X24" s="15">
        <v>6.2851734666666659E-2</v>
      </c>
      <c r="Y24" s="8"/>
      <c r="Z24" s="8"/>
      <c r="AA24" s="8"/>
    </row>
    <row r="25" spans="1:27" x14ac:dyDescent="0.25">
      <c r="A25" t="s">
        <v>22</v>
      </c>
      <c r="B25" t="s">
        <v>102</v>
      </c>
      <c r="C25" s="15">
        <v>3.1577380000000002E-3</v>
      </c>
      <c r="D25" s="15">
        <v>3.3753966666666669E-3</v>
      </c>
      <c r="E25" s="15">
        <v>2.4538889999999999E-3</v>
      </c>
      <c r="F25" s="15">
        <v>2.4652776666666668E-3</v>
      </c>
      <c r="G25" s="15">
        <v>2.7705556666666668E-3</v>
      </c>
      <c r="H25" s="15">
        <v>2.9450000000000001E-3</v>
      </c>
      <c r="I25" s="15">
        <v>2.976666666666667E-3</v>
      </c>
      <c r="J25" s="15">
        <v>3.1888889999999999E-3</v>
      </c>
      <c r="K25" s="15">
        <v>3.388889E-3</v>
      </c>
      <c r="L25" s="15">
        <v>4.4832223333333334E-3</v>
      </c>
      <c r="M25" s="15">
        <v>4.2082223333333333E-3</v>
      </c>
      <c r="N25" s="15">
        <v>4.7972223333333326E-3</v>
      </c>
      <c r="O25" s="15">
        <v>4.296111E-3</v>
      </c>
      <c r="P25" s="15">
        <v>4.6109089999999998E-3</v>
      </c>
      <c r="Q25" s="15">
        <v>4.302111E-3</v>
      </c>
      <c r="R25" s="15">
        <v>4.5733333333333338E-3</v>
      </c>
      <c r="S25" s="15">
        <v>3.9788890000000002E-3</v>
      </c>
      <c r="T25" s="15">
        <v>3.2422223333333339E-3</v>
      </c>
      <c r="U25" s="15">
        <v>3.7266666666666672E-3</v>
      </c>
      <c r="V25" s="15">
        <v>3.5111109999999999E-3</v>
      </c>
      <c r="W25" s="15">
        <v>4.6499999999999996E-3</v>
      </c>
      <c r="X25" s="15">
        <v>3.5666666666666659E-3</v>
      </c>
      <c r="Y25" s="8"/>
      <c r="Z25" s="8"/>
      <c r="AA25" s="8"/>
    </row>
    <row r="26" spans="1:27" x14ac:dyDescent="0.25">
      <c r="A26" t="s">
        <v>35</v>
      </c>
      <c r="B26" t="s">
        <v>102</v>
      </c>
      <c r="C26" s="15">
        <v>5.1555555555555563E-2</v>
      </c>
      <c r="D26" s="15">
        <v>5.1999999999999998E-2</v>
      </c>
      <c r="E26" s="15">
        <v>4.8444444444444443E-2</v>
      </c>
      <c r="F26" s="15">
        <v>5.4845238888888891E-2</v>
      </c>
      <c r="G26" s="15">
        <v>4.8912700000000003E-2</v>
      </c>
      <c r="H26" s="15">
        <v>3.5646827777777779E-2</v>
      </c>
      <c r="I26" s="15">
        <v>4.0316933333333332E-2</v>
      </c>
      <c r="J26" s="15">
        <v>3.8729822222222217E-2</v>
      </c>
      <c r="K26" s="15">
        <v>4.8370366666666657E-2</v>
      </c>
      <c r="L26" s="15">
        <v>3.5386222222222222E-2</v>
      </c>
      <c r="M26" s="15">
        <v>3.4041677777777779E-2</v>
      </c>
      <c r="N26" s="15">
        <v>3.5022677777777782E-2</v>
      </c>
      <c r="O26" s="15">
        <v>4.2376655555555559E-2</v>
      </c>
      <c r="P26" s="15">
        <v>3.7475925888888893E-2</v>
      </c>
      <c r="Q26" s="15">
        <v>4.4935185111111109E-2</v>
      </c>
      <c r="R26" s="15">
        <v>4.240185188888889E-2</v>
      </c>
      <c r="S26" s="15">
        <v>4.5566666777777778E-2</v>
      </c>
      <c r="T26" s="15">
        <v>3.754814811111111E-2</v>
      </c>
      <c r="U26" s="15">
        <v>3.1205555666666669E-2</v>
      </c>
      <c r="V26" s="15">
        <v>3.4616666777777777E-2</v>
      </c>
      <c r="W26" s="15">
        <v>3.2579629666666672E-2</v>
      </c>
      <c r="X26" s="15">
        <v>4.6194444666666667E-2</v>
      </c>
      <c r="Y26" s="8"/>
      <c r="Z26" s="8"/>
      <c r="AA26" s="8"/>
    </row>
    <row r="27" spans="1:27" x14ac:dyDescent="0.25">
      <c r="A27" t="s">
        <v>27</v>
      </c>
      <c r="B27" t="s">
        <v>102</v>
      </c>
      <c r="C27" s="15">
        <v>0.1166666666666667</v>
      </c>
      <c r="D27" s="15">
        <v>0.1166666666666667</v>
      </c>
      <c r="E27" s="15">
        <v>0.1166666666666667</v>
      </c>
      <c r="F27" s="15">
        <v>0.1166666666666667</v>
      </c>
      <c r="G27" s="15">
        <v>9.1755166666666665E-2</v>
      </c>
      <c r="H27" s="15">
        <v>0.12244333333333331</v>
      </c>
      <c r="I27" s="15">
        <v>0.1133666666666667</v>
      </c>
      <c r="J27" s="15">
        <v>0.1175333333333333</v>
      </c>
      <c r="K27" s="15">
        <v>0.1215666666666667</v>
      </c>
      <c r="L27" s="15">
        <v>0.1031333333333333</v>
      </c>
      <c r="M27" s="15">
        <v>0.13039999999999999</v>
      </c>
      <c r="N27" s="15">
        <v>0.103962</v>
      </c>
      <c r="O27" s="15">
        <v>0.120051515</v>
      </c>
      <c r="P27" s="15">
        <v>8.8845454666666671E-2</v>
      </c>
      <c r="Q27" s="15">
        <v>0.1054949496666667</v>
      </c>
      <c r="R27" s="15">
        <v>9.9583333333333329E-2</v>
      </c>
      <c r="S27" s="15">
        <v>0.1254166666666667</v>
      </c>
      <c r="T27" s="15">
        <v>0.11466666666666669</v>
      </c>
      <c r="U27" s="15">
        <v>0.11897222233333329</v>
      </c>
      <c r="V27" s="15">
        <v>0.10052777766666671</v>
      </c>
      <c r="W27" s="15">
        <v>0.13218333333333329</v>
      </c>
      <c r="X27" s="15">
        <v>0.13218333333333329</v>
      </c>
      <c r="Y27" s="8"/>
      <c r="Z27" s="8"/>
      <c r="AA27" s="8"/>
    </row>
    <row r="28" spans="1:27" x14ac:dyDescent="0.25">
      <c r="A28" t="s">
        <v>25</v>
      </c>
      <c r="B28" t="s">
        <v>102</v>
      </c>
      <c r="C28" s="15">
        <v>5.9140000000000012E-2</v>
      </c>
      <c r="D28" s="15">
        <v>5.8966666666666667E-2</v>
      </c>
      <c r="E28" s="15">
        <v>5.7336666666666668E-2</v>
      </c>
      <c r="F28" s="15">
        <v>5.7220000000000007E-2</v>
      </c>
      <c r="G28" s="15">
        <v>6.0845000000000003E-2</v>
      </c>
      <c r="H28" s="15">
        <v>6.1782616666666672E-2</v>
      </c>
      <c r="I28" s="15">
        <v>5.9115233333333329E-2</v>
      </c>
      <c r="J28" s="15">
        <v>5.8011666666666663E-2</v>
      </c>
      <c r="K28" s="15">
        <v>5.2739166666666663E-2</v>
      </c>
      <c r="L28" s="15">
        <v>5.1799999999999999E-2</v>
      </c>
      <c r="M28" s="15">
        <v>2.8266666666666669E-2</v>
      </c>
      <c r="N28" s="15">
        <v>2.6424099999999999E-2</v>
      </c>
      <c r="O28" s="15">
        <v>3.9399999999999998E-2</v>
      </c>
      <c r="P28" s="15">
        <v>4.7E-2</v>
      </c>
      <c r="Q28" s="15">
        <v>3.4166666666666672E-2</v>
      </c>
      <c r="R28" s="15">
        <v>2.9466666666666669E-2</v>
      </c>
      <c r="S28" s="15">
        <v>2.5000000000000001E-2</v>
      </c>
      <c r="T28" s="15">
        <v>3.5166666666666672E-2</v>
      </c>
      <c r="U28" s="15">
        <v>4.4666666666666667E-2</v>
      </c>
      <c r="V28" s="15">
        <v>7.2833333333333333E-2</v>
      </c>
      <c r="W28" s="15">
        <v>0.1023333333333333</v>
      </c>
      <c r="X28" s="15">
        <v>0.1024444443333333</v>
      </c>
      <c r="Y28" s="8"/>
      <c r="Z28" s="8"/>
      <c r="AA28" s="8"/>
    </row>
    <row r="29" spans="1:27" x14ac:dyDescent="0.25">
      <c r="A29" t="s">
        <v>31</v>
      </c>
      <c r="B29" t="s">
        <v>102</v>
      </c>
      <c r="C29" s="15">
        <v>1.361228063157895E-2</v>
      </c>
      <c r="D29" s="15">
        <v>1.485780705263158E-2</v>
      </c>
      <c r="E29" s="15">
        <v>1.4294736842105259E-2</v>
      </c>
      <c r="F29" s="15">
        <v>1.293684210526316E-2</v>
      </c>
      <c r="G29" s="15">
        <v>1.349684210526316E-2</v>
      </c>
      <c r="H29" s="15">
        <v>1.455789473684211E-2</v>
      </c>
      <c r="I29" s="15">
        <v>1.3517894736842111E-2</v>
      </c>
      <c r="J29" s="15">
        <v>9.8894736842105261E-3</v>
      </c>
      <c r="K29" s="15">
        <v>1.289789473684211E-2</v>
      </c>
      <c r="L29" s="15">
        <v>1.5673684210526319E-2</v>
      </c>
      <c r="M29" s="15">
        <v>1.455789473684211E-2</v>
      </c>
      <c r="N29" s="15">
        <v>1.411578947368421E-2</v>
      </c>
      <c r="O29" s="15">
        <v>1.5900000000000001E-2</v>
      </c>
      <c r="P29" s="15">
        <v>1.4901714694736839E-2</v>
      </c>
      <c r="Q29" s="15">
        <v>1.390342942105263E-2</v>
      </c>
      <c r="R29" s="15">
        <v>1.290514411578947E-2</v>
      </c>
      <c r="S29" s="15">
        <v>1.2971283199999999E-2</v>
      </c>
      <c r="T29" s="15">
        <v>1.2012435673684209E-2</v>
      </c>
      <c r="U29" s="15">
        <v>1.3921387210526321E-2</v>
      </c>
      <c r="V29" s="15">
        <v>1.231977338947368E-2</v>
      </c>
      <c r="W29" s="15">
        <v>1.246394973684211E-2</v>
      </c>
      <c r="X29" s="15">
        <v>1.2720602547368421E-2</v>
      </c>
      <c r="Y29" s="8"/>
      <c r="Z29" s="8"/>
      <c r="AA29"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2"/>
  <sheetViews>
    <sheetView workbookViewId="0"/>
  </sheetViews>
  <sheetFormatPr defaultRowHeight="15" x14ac:dyDescent="0.25"/>
  <cols>
    <col min="2" max="2" width="12.7109375" customWidth="1"/>
    <col min="3" max="3" width="12" customWidth="1"/>
    <col min="4" max="4" width="11.7109375" customWidth="1"/>
    <col min="5" max="5" width="11.85546875" customWidth="1"/>
    <col min="6" max="6" width="10.42578125" customWidth="1"/>
    <col min="7" max="7" width="11.7109375" customWidth="1"/>
    <col min="8" max="8" width="13.5703125" customWidth="1"/>
    <col min="9" max="9" width="12" customWidth="1"/>
    <col min="10" max="10" width="12.140625" customWidth="1"/>
    <col min="11" max="11" width="12.7109375" customWidth="1"/>
    <col min="12" max="12" width="12" customWidth="1"/>
    <col min="13" max="13" width="12.85546875" customWidth="1"/>
    <col min="14" max="14" width="11.7109375" customWidth="1"/>
    <col min="15" max="15" width="12.5703125" customWidth="1"/>
    <col min="16" max="16" width="130.7109375" customWidth="1"/>
  </cols>
  <sheetData>
    <row r="1" spans="1:16" ht="60" x14ac:dyDescent="0.25">
      <c r="A1" t="s">
        <v>46</v>
      </c>
      <c r="B1" t="s">
        <v>0</v>
      </c>
      <c r="C1" t="s">
        <v>47</v>
      </c>
      <c r="D1" t="s">
        <v>48</v>
      </c>
      <c r="E1" t="s">
        <v>49</v>
      </c>
      <c r="F1" t="s">
        <v>50</v>
      </c>
      <c r="G1" t="s">
        <v>51</v>
      </c>
      <c r="H1" t="s">
        <v>52</v>
      </c>
      <c r="I1" t="s">
        <v>62</v>
      </c>
      <c r="J1" t="s">
        <v>54</v>
      </c>
      <c r="K1" t="s">
        <v>55</v>
      </c>
      <c r="L1" t="s">
        <v>56</v>
      </c>
      <c r="M1" t="s">
        <v>57</v>
      </c>
      <c r="N1" t="s">
        <v>58</v>
      </c>
      <c r="O1" t="s">
        <v>59</v>
      </c>
      <c r="P1" s="13" t="s">
        <v>97</v>
      </c>
    </row>
    <row r="2" spans="1:16" x14ac:dyDescent="0.25">
      <c r="A2" t="s">
        <v>5</v>
      </c>
      <c r="B2" t="s">
        <v>101</v>
      </c>
      <c r="C2">
        <v>265</v>
      </c>
      <c r="D2">
        <v>125</v>
      </c>
      <c r="E2">
        <v>17</v>
      </c>
      <c r="F2">
        <v>103</v>
      </c>
      <c r="G2">
        <v>6</v>
      </c>
      <c r="H2">
        <v>14</v>
      </c>
      <c r="I2" s="14">
        <v>-4.0110061892267482E-4</v>
      </c>
      <c r="J2" s="6">
        <v>-0.82258496181940877</v>
      </c>
      <c r="K2" s="7">
        <v>47.169811320754718</v>
      </c>
      <c r="L2" s="7">
        <v>6.4150943396226419</v>
      </c>
      <c r="M2" s="7">
        <v>38.867924528301891</v>
      </c>
      <c r="N2" s="7">
        <v>2.2641509433962259</v>
      </c>
      <c r="O2" s="7">
        <v>5.2830188679245289</v>
      </c>
    </row>
    <row r="3" spans="1:16" x14ac:dyDescent="0.25">
      <c r="A3" t="s">
        <v>12</v>
      </c>
      <c r="B3" t="s">
        <v>101</v>
      </c>
      <c r="C3">
        <v>5</v>
      </c>
      <c r="D3">
        <v>3</v>
      </c>
      <c r="E3">
        <v>0</v>
      </c>
      <c r="F3">
        <v>0</v>
      </c>
      <c r="G3">
        <v>0</v>
      </c>
      <c r="H3">
        <v>2</v>
      </c>
      <c r="I3" s="14">
        <v>-2.5795410485810491E-4</v>
      </c>
      <c r="J3" s="6">
        <v>-0.12827752413434301</v>
      </c>
      <c r="K3" s="7">
        <v>60</v>
      </c>
      <c r="L3" s="7">
        <v>0</v>
      </c>
      <c r="M3" s="7">
        <v>0</v>
      </c>
      <c r="N3" s="7">
        <v>0</v>
      </c>
      <c r="O3" s="7">
        <v>40</v>
      </c>
    </row>
    <row r="4" spans="1:16" x14ac:dyDescent="0.25">
      <c r="A4" t="s">
        <v>15</v>
      </c>
      <c r="B4" t="s">
        <v>101</v>
      </c>
      <c r="C4">
        <v>5</v>
      </c>
      <c r="D4">
        <v>5</v>
      </c>
      <c r="E4">
        <v>0</v>
      </c>
      <c r="F4">
        <v>0</v>
      </c>
      <c r="G4">
        <v>0</v>
      </c>
      <c r="H4">
        <v>0</v>
      </c>
      <c r="I4" s="14">
        <v>-5.0887152144514832E-3</v>
      </c>
      <c r="J4" s="6">
        <v>-2.8298481908171089</v>
      </c>
      <c r="K4" s="7">
        <v>100</v>
      </c>
      <c r="L4" s="7">
        <v>0</v>
      </c>
      <c r="M4" s="7">
        <v>0</v>
      </c>
      <c r="N4" s="7">
        <v>0</v>
      </c>
      <c r="O4" s="7">
        <v>0</v>
      </c>
    </row>
    <row r="5" spans="1:16" x14ac:dyDescent="0.25">
      <c r="A5" t="s">
        <v>16</v>
      </c>
      <c r="B5" t="s">
        <v>101</v>
      </c>
      <c r="C5">
        <v>7</v>
      </c>
      <c r="D5">
        <v>1</v>
      </c>
      <c r="E5">
        <v>0</v>
      </c>
      <c r="F5">
        <v>5</v>
      </c>
      <c r="G5">
        <v>1</v>
      </c>
      <c r="H5">
        <v>0</v>
      </c>
      <c r="I5" s="14">
        <v>-6.1705710518856669E-4</v>
      </c>
      <c r="J5" s="6">
        <v>-0.387927455549191</v>
      </c>
      <c r="K5" s="7">
        <v>14.28571428571429</v>
      </c>
      <c r="L5" s="7">
        <v>0</v>
      </c>
      <c r="M5" s="7">
        <v>71.428571428571431</v>
      </c>
      <c r="N5" s="7">
        <v>14.28571428571429</v>
      </c>
      <c r="O5" s="7">
        <v>0</v>
      </c>
    </row>
    <row r="6" spans="1:16" x14ac:dyDescent="0.25">
      <c r="A6" t="s">
        <v>17</v>
      </c>
      <c r="B6" t="s">
        <v>101</v>
      </c>
      <c r="C6">
        <v>143</v>
      </c>
      <c r="D6">
        <v>57</v>
      </c>
      <c r="E6">
        <v>11</v>
      </c>
      <c r="F6">
        <v>61</v>
      </c>
      <c r="G6">
        <v>4</v>
      </c>
      <c r="H6">
        <v>10</v>
      </c>
      <c r="I6" s="14">
        <v>-2.1354715805801429E-4</v>
      </c>
      <c r="J6" s="6">
        <v>-0.57139700899176016</v>
      </c>
      <c r="K6" s="7">
        <v>39.86013986013986</v>
      </c>
      <c r="L6" s="7">
        <v>7.6923076923076934</v>
      </c>
      <c r="M6" s="7">
        <v>42.657342657342653</v>
      </c>
      <c r="N6" s="7">
        <v>2.7972027972027971</v>
      </c>
      <c r="O6" s="7">
        <v>6.9930069930069934</v>
      </c>
    </row>
    <row r="7" spans="1:16" x14ac:dyDescent="0.25">
      <c r="A7" t="s">
        <v>19</v>
      </c>
      <c r="B7" t="s">
        <v>101</v>
      </c>
      <c r="C7">
        <v>3</v>
      </c>
      <c r="D7">
        <v>3</v>
      </c>
      <c r="E7">
        <v>0</v>
      </c>
      <c r="F7">
        <v>0</v>
      </c>
      <c r="G7">
        <v>0</v>
      </c>
      <c r="H7">
        <v>0</v>
      </c>
      <c r="I7" s="14">
        <v>-3.1533372594268472E-3</v>
      </c>
      <c r="J7" s="6">
        <v>-2.7401960328458328</v>
      </c>
      <c r="K7" s="7">
        <v>100</v>
      </c>
      <c r="L7" s="7">
        <v>0</v>
      </c>
      <c r="M7" s="7">
        <v>0</v>
      </c>
      <c r="N7" s="7">
        <v>0</v>
      </c>
      <c r="O7" s="7">
        <v>0</v>
      </c>
    </row>
    <row r="8" spans="1:16" x14ac:dyDescent="0.25">
      <c r="A8" t="s">
        <v>21</v>
      </c>
      <c r="B8" t="s">
        <v>101</v>
      </c>
      <c r="C8">
        <v>2</v>
      </c>
      <c r="D8">
        <v>1</v>
      </c>
      <c r="E8">
        <v>1</v>
      </c>
      <c r="F8">
        <v>0</v>
      </c>
      <c r="G8">
        <v>0</v>
      </c>
      <c r="H8">
        <v>0</v>
      </c>
      <c r="I8" s="14">
        <v>-3.0186688636363632E-4</v>
      </c>
      <c r="J8" s="6">
        <v>-1.8557055103528719</v>
      </c>
      <c r="K8" s="7">
        <v>50</v>
      </c>
      <c r="L8" s="7">
        <v>50</v>
      </c>
      <c r="M8" s="7">
        <v>0</v>
      </c>
      <c r="N8" s="7">
        <v>0</v>
      </c>
      <c r="O8" s="7">
        <v>0</v>
      </c>
    </row>
    <row r="9" spans="1:16" x14ac:dyDescent="0.25">
      <c r="A9" t="s">
        <v>93</v>
      </c>
      <c r="B9" t="s">
        <v>101</v>
      </c>
      <c r="C9">
        <v>6</v>
      </c>
      <c r="D9">
        <v>5</v>
      </c>
      <c r="E9">
        <v>1</v>
      </c>
      <c r="F9">
        <v>0</v>
      </c>
      <c r="G9">
        <v>0</v>
      </c>
      <c r="H9">
        <v>0</v>
      </c>
      <c r="I9" s="14">
        <v>-4.5518523699913218E-3</v>
      </c>
      <c r="J9" s="6">
        <v>-3.1097415467506528</v>
      </c>
      <c r="K9" s="7">
        <v>83.333333333333343</v>
      </c>
      <c r="L9" s="7">
        <v>16.666666666666661</v>
      </c>
      <c r="M9" s="7">
        <v>0</v>
      </c>
      <c r="N9" s="7">
        <v>0</v>
      </c>
      <c r="O9" s="7">
        <v>0</v>
      </c>
    </row>
    <row r="10" spans="1:16" x14ac:dyDescent="0.25">
      <c r="A10" t="s">
        <v>22</v>
      </c>
      <c r="B10" t="s">
        <v>101</v>
      </c>
      <c r="C10">
        <v>2</v>
      </c>
      <c r="D10">
        <v>0</v>
      </c>
      <c r="E10">
        <v>0</v>
      </c>
      <c r="F10">
        <v>2</v>
      </c>
      <c r="G10">
        <v>0</v>
      </c>
      <c r="H10">
        <v>0</v>
      </c>
      <c r="I10" s="14">
        <v>-4.0213032581453692E-6</v>
      </c>
      <c r="J10" s="6">
        <v>-4.575876017660023E-2</v>
      </c>
      <c r="K10" s="7">
        <v>0</v>
      </c>
      <c r="L10" s="7">
        <v>0</v>
      </c>
      <c r="M10" s="7">
        <v>100</v>
      </c>
      <c r="N10" s="7">
        <v>0</v>
      </c>
      <c r="O10" s="7">
        <v>0</v>
      </c>
    </row>
    <row r="11" spans="1:16" x14ac:dyDescent="0.25">
      <c r="A11" t="s">
        <v>25</v>
      </c>
      <c r="B11" t="s">
        <v>101</v>
      </c>
      <c r="C11">
        <v>2</v>
      </c>
      <c r="D11">
        <v>1</v>
      </c>
      <c r="E11">
        <v>0</v>
      </c>
      <c r="F11">
        <v>1</v>
      </c>
      <c r="G11">
        <v>0</v>
      </c>
      <c r="H11">
        <v>0</v>
      </c>
      <c r="I11" s="14">
        <v>-1.353928571428572E-4</v>
      </c>
      <c r="J11" s="6">
        <v>-0.80569007308337848</v>
      </c>
      <c r="K11" s="7">
        <v>50</v>
      </c>
      <c r="L11" s="7">
        <v>0</v>
      </c>
      <c r="M11" s="7">
        <v>50</v>
      </c>
      <c r="N11" s="7">
        <v>0</v>
      </c>
      <c r="O11" s="7">
        <v>0</v>
      </c>
    </row>
    <row r="12" spans="1:16" x14ac:dyDescent="0.25">
      <c r="A12" t="s">
        <v>31</v>
      </c>
      <c r="B12" t="s">
        <v>101</v>
      </c>
      <c r="C12">
        <v>90</v>
      </c>
      <c r="D12">
        <v>49</v>
      </c>
      <c r="E12">
        <v>4</v>
      </c>
      <c r="F12">
        <v>34</v>
      </c>
      <c r="G12">
        <v>1</v>
      </c>
      <c r="H12">
        <v>2</v>
      </c>
      <c r="I12" s="14">
        <v>-7.8310955417634792E-5</v>
      </c>
      <c r="J12" s="6">
        <v>-0.96084195296058805</v>
      </c>
      <c r="K12" s="7">
        <v>54.444444444444443</v>
      </c>
      <c r="L12" s="7">
        <v>4.4444444444444446</v>
      </c>
      <c r="M12" s="7">
        <v>37.777777777777779</v>
      </c>
      <c r="N12" s="7">
        <v>1.1111111111111109</v>
      </c>
      <c r="O12" s="7">
        <v>2.2222222222222219</v>
      </c>
    </row>
    <row r="13" spans="1:16" x14ac:dyDescent="0.25">
      <c r="A13" t="s">
        <v>98</v>
      </c>
      <c r="B13" t="s">
        <v>101</v>
      </c>
      <c r="C13">
        <v>263</v>
      </c>
      <c r="D13">
        <v>125</v>
      </c>
      <c r="E13">
        <v>17</v>
      </c>
      <c r="F13">
        <v>101</v>
      </c>
      <c r="G13">
        <v>6</v>
      </c>
      <c r="H13">
        <v>14</v>
      </c>
      <c r="I13" s="14">
        <v>-4.04120233490466E-4</v>
      </c>
      <c r="J13" s="6">
        <v>-0.82849238540604619</v>
      </c>
      <c r="K13" s="7">
        <v>47.528517110266158</v>
      </c>
      <c r="L13" s="7">
        <v>6.4638783269961984</v>
      </c>
      <c r="M13" s="7">
        <v>38.403041825095059</v>
      </c>
      <c r="N13" s="7">
        <v>2.2813688212927761</v>
      </c>
      <c r="O13" s="7">
        <v>5.3231939163498092</v>
      </c>
    </row>
    <row r="14" spans="1:16" x14ac:dyDescent="0.25">
      <c r="A14" t="s">
        <v>5</v>
      </c>
      <c r="B14" t="s">
        <v>102</v>
      </c>
      <c r="C14">
        <v>341</v>
      </c>
      <c r="D14">
        <v>114</v>
      </c>
      <c r="E14">
        <v>20</v>
      </c>
      <c r="F14">
        <v>181</v>
      </c>
      <c r="G14">
        <v>7</v>
      </c>
      <c r="H14">
        <v>19</v>
      </c>
      <c r="I14" s="14">
        <v>-3.5707282678754061E-4</v>
      </c>
      <c r="J14" s="6">
        <v>-0.72098981400200945</v>
      </c>
      <c r="K14" s="7">
        <v>33.431085043988269</v>
      </c>
      <c r="L14" s="7">
        <v>5.8651026392961878</v>
      </c>
      <c r="M14" s="7">
        <v>53.079178885630498</v>
      </c>
      <c r="N14" s="7">
        <v>2.0527859237536661</v>
      </c>
      <c r="O14" s="7">
        <v>5.5718475073313778</v>
      </c>
    </row>
    <row r="15" spans="1:16" x14ac:dyDescent="0.25">
      <c r="A15" t="s">
        <v>12</v>
      </c>
      <c r="B15" t="s">
        <v>102</v>
      </c>
      <c r="C15">
        <v>27</v>
      </c>
      <c r="D15">
        <v>6</v>
      </c>
      <c r="E15">
        <v>2</v>
      </c>
      <c r="F15">
        <v>12</v>
      </c>
      <c r="G15">
        <v>1</v>
      </c>
      <c r="H15">
        <v>6</v>
      </c>
      <c r="I15" s="14">
        <v>7.6190778891962579E-5</v>
      </c>
      <c r="J15" s="6">
        <v>0.85087231667900831</v>
      </c>
      <c r="K15" s="7">
        <v>22.222222222222221</v>
      </c>
      <c r="L15" s="7">
        <v>7.4074074074074074</v>
      </c>
      <c r="M15" s="7">
        <v>44.444444444444443</v>
      </c>
      <c r="N15" s="7">
        <v>3.7037037037037028</v>
      </c>
      <c r="O15" s="7">
        <v>22.222222222222221</v>
      </c>
    </row>
    <row r="16" spans="1:16" x14ac:dyDescent="0.25">
      <c r="A16" t="s">
        <v>13</v>
      </c>
      <c r="B16" t="s">
        <v>102</v>
      </c>
      <c r="C16">
        <v>1</v>
      </c>
      <c r="D16">
        <v>1</v>
      </c>
      <c r="E16">
        <v>0</v>
      </c>
      <c r="F16">
        <v>0</v>
      </c>
      <c r="G16">
        <v>0</v>
      </c>
      <c r="H16">
        <v>0</v>
      </c>
      <c r="I16" s="14">
        <v>-5.9833333333333344E-3</v>
      </c>
      <c r="J16" s="6">
        <v>-6.1916494263682527</v>
      </c>
      <c r="K16" s="7">
        <v>100</v>
      </c>
      <c r="L16" s="7">
        <v>0</v>
      </c>
      <c r="M16" s="7">
        <v>0</v>
      </c>
      <c r="N16" s="7">
        <v>0</v>
      </c>
      <c r="O16" s="7">
        <v>0</v>
      </c>
    </row>
    <row r="17" spans="1:15" x14ac:dyDescent="0.25">
      <c r="A17" t="s">
        <v>14</v>
      </c>
      <c r="B17" t="s">
        <v>102</v>
      </c>
      <c r="C17">
        <v>1</v>
      </c>
      <c r="D17">
        <v>0</v>
      </c>
      <c r="E17">
        <v>0</v>
      </c>
      <c r="F17">
        <v>1</v>
      </c>
      <c r="G17">
        <v>0</v>
      </c>
      <c r="H17">
        <v>0</v>
      </c>
      <c r="I17" s="14">
        <v>2.967032967032949E-5</v>
      </c>
      <c r="J17" s="6">
        <v>0.14468864468864381</v>
      </c>
      <c r="K17" s="7">
        <v>0</v>
      </c>
      <c r="L17" s="7">
        <v>0</v>
      </c>
      <c r="M17" s="7">
        <v>100</v>
      </c>
      <c r="N17" s="7">
        <v>0</v>
      </c>
      <c r="O17" s="7">
        <v>0</v>
      </c>
    </row>
    <row r="18" spans="1:15" x14ac:dyDescent="0.25">
      <c r="A18" t="s">
        <v>32</v>
      </c>
      <c r="B18" t="s">
        <v>102</v>
      </c>
      <c r="C18">
        <v>3</v>
      </c>
      <c r="D18">
        <v>0</v>
      </c>
      <c r="E18">
        <v>0</v>
      </c>
      <c r="F18">
        <v>3</v>
      </c>
      <c r="G18">
        <v>0</v>
      </c>
      <c r="H18">
        <v>0</v>
      </c>
      <c r="I18" s="14">
        <v>-1.2519840575396819E-4</v>
      </c>
      <c r="J18" s="6">
        <v>-0.65324503446549631</v>
      </c>
      <c r="K18" s="7">
        <v>0</v>
      </c>
      <c r="L18" s="7">
        <v>0</v>
      </c>
      <c r="M18" s="7">
        <v>100</v>
      </c>
      <c r="N18" s="7">
        <v>0</v>
      </c>
      <c r="O18" s="7">
        <v>0</v>
      </c>
    </row>
    <row r="19" spans="1:15" x14ac:dyDescent="0.25">
      <c r="A19" t="s">
        <v>15</v>
      </c>
      <c r="B19" t="s">
        <v>102</v>
      </c>
      <c r="C19">
        <v>5</v>
      </c>
      <c r="D19">
        <v>3</v>
      </c>
      <c r="E19">
        <v>2</v>
      </c>
      <c r="F19">
        <v>0</v>
      </c>
      <c r="G19">
        <v>0</v>
      </c>
      <c r="H19">
        <v>0</v>
      </c>
      <c r="I19" s="14">
        <v>-2.7565069421550681E-3</v>
      </c>
      <c r="J19" s="6">
        <v>-2.5183706991655108</v>
      </c>
      <c r="K19" s="7">
        <v>60</v>
      </c>
      <c r="L19" s="7">
        <v>40</v>
      </c>
      <c r="M19" s="7">
        <v>0</v>
      </c>
      <c r="N19" s="7">
        <v>0</v>
      </c>
      <c r="O19" s="7">
        <v>0</v>
      </c>
    </row>
    <row r="20" spans="1:15" x14ac:dyDescent="0.25">
      <c r="A20" t="s">
        <v>16</v>
      </c>
      <c r="B20" t="s">
        <v>102</v>
      </c>
      <c r="C20">
        <v>8</v>
      </c>
      <c r="D20">
        <v>2</v>
      </c>
      <c r="E20">
        <v>0</v>
      </c>
      <c r="F20">
        <v>4</v>
      </c>
      <c r="G20">
        <v>0</v>
      </c>
      <c r="H20">
        <v>2</v>
      </c>
      <c r="I20" s="14">
        <v>-1.0686809549825169E-3</v>
      </c>
      <c r="J20" s="6">
        <v>-5.4795321479896561E-2</v>
      </c>
      <c r="K20" s="7">
        <v>25</v>
      </c>
      <c r="L20" s="7">
        <v>0</v>
      </c>
      <c r="M20" s="7">
        <v>50</v>
      </c>
      <c r="N20" s="7">
        <v>0</v>
      </c>
      <c r="O20" s="7">
        <v>25</v>
      </c>
    </row>
    <row r="21" spans="1:15" x14ac:dyDescent="0.25">
      <c r="A21" t="s">
        <v>17</v>
      </c>
      <c r="B21" t="s">
        <v>102</v>
      </c>
      <c r="C21">
        <v>167</v>
      </c>
      <c r="D21">
        <v>62</v>
      </c>
      <c r="E21">
        <v>11</v>
      </c>
      <c r="F21">
        <v>82</v>
      </c>
      <c r="G21">
        <v>5</v>
      </c>
      <c r="H21">
        <v>7</v>
      </c>
      <c r="I21" s="14">
        <v>-2.4984942101464818E-4</v>
      </c>
      <c r="J21" s="6">
        <v>-0.82961125993966989</v>
      </c>
      <c r="K21" s="7">
        <v>37.125748502994007</v>
      </c>
      <c r="L21" s="7">
        <v>6.5868263473053901</v>
      </c>
      <c r="M21" s="7">
        <v>49.101796407185617</v>
      </c>
      <c r="N21" s="7">
        <v>2.9940119760479038</v>
      </c>
      <c r="O21" s="7">
        <v>4.1916167664670656</v>
      </c>
    </row>
    <row r="22" spans="1:15" x14ac:dyDescent="0.25">
      <c r="A22" t="s">
        <v>18</v>
      </c>
      <c r="B22" t="s">
        <v>102</v>
      </c>
      <c r="C22">
        <v>1</v>
      </c>
      <c r="D22">
        <v>0</v>
      </c>
      <c r="E22">
        <v>0</v>
      </c>
      <c r="F22">
        <v>1</v>
      </c>
      <c r="G22">
        <v>0</v>
      </c>
      <c r="H22">
        <v>0</v>
      </c>
      <c r="I22" s="14">
        <v>-4.7727272727272722E-4</v>
      </c>
      <c r="J22" s="6">
        <v>-2.5</v>
      </c>
      <c r="K22" s="7">
        <v>0</v>
      </c>
      <c r="L22" s="7">
        <v>0</v>
      </c>
      <c r="M22" s="7">
        <v>100</v>
      </c>
      <c r="N22" s="7">
        <v>0</v>
      </c>
      <c r="O22" s="7">
        <v>0</v>
      </c>
    </row>
    <row r="23" spans="1:15" x14ac:dyDescent="0.25">
      <c r="A23" t="s">
        <v>19</v>
      </c>
      <c r="B23" t="s">
        <v>102</v>
      </c>
      <c r="C23">
        <v>6</v>
      </c>
      <c r="D23">
        <v>4</v>
      </c>
      <c r="E23">
        <v>0</v>
      </c>
      <c r="F23">
        <v>2</v>
      </c>
      <c r="G23">
        <v>0</v>
      </c>
      <c r="H23">
        <v>0</v>
      </c>
      <c r="I23" s="14">
        <v>-2.2767501682539682E-3</v>
      </c>
      <c r="J23" s="6">
        <v>-1.939866685300156</v>
      </c>
      <c r="K23" s="7">
        <v>66.666666666666657</v>
      </c>
      <c r="L23" s="7">
        <v>0</v>
      </c>
      <c r="M23" s="7">
        <v>33.333333333333329</v>
      </c>
      <c r="N23" s="7">
        <v>0</v>
      </c>
      <c r="O23" s="7">
        <v>0</v>
      </c>
    </row>
    <row r="24" spans="1:15" x14ac:dyDescent="0.25">
      <c r="A24" t="s">
        <v>21</v>
      </c>
      <c r="B24" t="s">
        <v>102</v>
      </c>
      <c r="C24">
        <v>3</v>
      </c>
      <c r="D24">
        <v>2</v>
      </c>
      <c r="E24">
        <v>0</v>
      </c>
      <c r="F24">
        <v>1</v>
      </c>
      <c r="G24">
        <v>0</v>
      </c>
      <c r="H24">
        <v>0</v>
      </c>
      <c r="I24" s="14">
        <v>-1.752589019493178E-4</v>
      </c>
      <c r="J24" s="6">
        <v>-1.532213390967103</v>
      </c>
      <c r="K24" s="7">
        <v>66.666666666666657</v>
      </c>
      <c r="L24" s="7">
        <v>0</v>
      </c>
      <c r="M24" s="7">
        <v>33.333333333333329</v>
      </c>
      <c r="N24" s="7">
        <v>0</v>
      </c>
      <c r="O24" s="7">
        <v>0</v>
      </c>
    </row>
    <row r="25" spans="1:15" x14ac:dyDescent="0.25">
      <c r="A25" t="s">
        <v>93</v>
      </c>
      <c r="B25" t="s">
        <v>102</v>
      </c>
      <c r="C25">
        <v>6</v>
      </c>
      <c r="D25">
        <v>6</v>
      </c>
      <c r="E25">
        <v>0</v>
      </c>
      <c r="F25">
        <v>0</v>
      </c>
      <c r="G25">
        <v>0</v>
      </c>
      <c r="H25">
        <v>0</v>
      </c>
      <c r="I25" s="14">
        <v>-4.4009434766414139E-3</v>
      </c>
      <c r="J25" s="6">
        <v>-4.4154081746171041</v>
      </c>
      <c r="K25" s="7">
        <v>100</v>
      </c>
      <c r="L25" s="7">
        <v>0</v>
      </c>
      <c r="M25" s="7">
        <v>0</v>
      </c>
      <c r="N25" s="7">
        <v>0</v>
      </c>
      <c r="O25" s="7">
        <v>0</v>
      </c>
    </row>
    <row r="26" spans="1:15" x14ac:dyDescent="0.25">
      <c r="A26" t="s">
        <v>22</v>
      </c>
      <c r="B26" t="s">
        <v>102</v>
      </c>
      <c r="C26">
        <v>3</v>
      </c>
      <c r="D26">
        <v>0</v>
      </c>
      <c r="E26">
        <v>0</v>
      </c>
      <c r="F26">
        <v>3</v>
      </c>
      <c r="G26">
        <v>0</v>
      </c>
      <c r="H26">
        <v>0</v>
      </c>
      <c r="I26" s="14">
        <v>4.9298593055555573E-5</v>
      </c>
      <c r="J26" s="6">
        <v>1.5623579545871309</v>
      </c>
      <c r="K26" s="7">
        <v>0</v>
      </c>
      <c r="L26" s="7">
        <v>0</v>
      </c>
      <c r="M26" s="7">
        <v>100</v>
      </c>
      <c r="N26" s="7">
        <v>0</v>
      </c>
      <c r="O26" s="7">
        <v>0</v>
      </c>
    </row>
    <row r="27" spans="1:15" x14ac:dyDescent="0.25">
      <c r="A27" t="s">
        <v>35</v>
      </c>
      <c r="B27" t="s">
        <v>102</v>
      </c>
      <c r="C27">
        <v>9</v>
      </c>
      <c r="D27">
        <v>4</v>
      </c>
      <c r="E27">
        <v>0</v>
      </c>
      <c r="F27">
        <v>5</v>
      </c>
      <c r="G27">
        <v>0</v>
      </c>
      <c r="H27">
        <v>0</v>
      </c>
      <c r="I27" s="14">
        <v>-6.663683118953305E-4</v>
      </c>
      <c r="J27" s="6">
        <v>-1.4195358853214299</v>
      </c>
      <c r="K27" s="7">
        <v>44.444444444444443</v>
      </c>
      <c r="L27" s="7">
        <v>0</v>
      </c>
      <c r="M27" s="7">
        <v>55.555555555555557</v>
      </c>
      <c r="N27" s="7">
        <v>0</v>
      </c>
      <c r="O27" s="7">
        <v>0</v>
      </c>
    </row>
    <row r="28" spans="1:15" x14ac:dyDescent="0.25">
      <c r="A28" t="s">
        <v>27</v>
      </c>
      <c r="B28" t="s">
        <v>102</v>
      </c>
      <c r="C28">
        <v>3</v>
      </c>
      <c r="D28">
        <v>0</v>
      </c>
      <c r="E28">
        <v>0</v>
      </c>
      <c r="F28">
        <v>3</v>
      </c>
      <c r="G28">
        <v>0</v>
      </c>
      <c r="H28">
        <v>0</v>
      </c>
      <c r="I28" s="14">
        <v>2.1731527124183001E-4</v>
      </c>
      <c r="J28" s="6">
        <v>0.21523774649399649</v>
      </c>
      <c r="K28" s="7">
        <v>0</v>
      </c>
      <c r="L28" s="7">
        <v>0</v>
      </c>
      <c r="M28" s="7">
        <v>100</v>
      </c>
      <c r="N28" s="7">
        <v>0</v>
      </c>
      <c r="O28" s="7">
        <v>0</v>
      </c>
    </row>
    <row r="29" spans="1:15" x14ac:dyDescent="0.25">
      <c r="A29" t="s">
        <v>25</v>
      </c>
      <c r="B29" t="s">
        <v>102</v>
      </c>
      <c r="C29">
        <v>3</v>
      </c>
      <c r="D29">
        <v>0</v>
      </c>
      <c r="E29">
        <v>0</v>
      </c>
      <c r="F29">
        <v>3</v>
      </c>
      <c r="G29">
        <v>0</v>
      </c>
      <c r="H29">
        <v>0</v>
      </c>
      <c r="I29" s="14">
        <v>-8.7955408055555566E-4</v>
      </c>
      <c r="J29" s="6">
        <v>-0.82048947278637996</v>
      </c>
      <c r="K29" s="7">
        <v>0</v>
      </c>
      <c r="L29" s="7">
        <v>0</v>
      </c>
      <c r="M29" s="7">
        <v>100</v>
      </c>
      <c r="N29" s="7">
        <v>0</v>
      </c>
      <c r="O29" s="7">
        <v>0</v>
      </c>
    </row>
    <row r="30" spans="1:15" x14ac:dyDescent="0.25">
      <c r="A30" t="s">
        <v>31</v>
      </c>
      <c r="B30" t="s">
        <v>102</v>
      </c>
      <c r="C30">
        <v>95</v>
      </c>
      <c r="D30">
        <v>24</v>
      </c>
      <c r="E30">
        <v>5</v>
      </c>
      <c r="F30">
        <v>61</v>
      </c>
      <c r="G30">
        <v>1</v>
      </c>
      <c r="H30">
        <v>4</v>
      </c>
      <c r="I30" s="14">
        <v>-4.7658361318970738E-5</v>
      </c>
      <c r="J30" s="6">
        <v>-0.56964519102039191</v>
      </c>
      <c r="K30" s="7">
        <v>25.263157894736839</v>
      </c>
      <c r="L30" s="7">
        <v>5.2631578947368416</v>
      </c>
      <c r="M30" s="7">
        <v>64.21052631578948</v>
      </c>
      <c r="N30" s="7">
        <v>1.0526315789473679</v>
      </c>
      <c r="O30" s="7">
        <v>4.2105263157894743</v>
      </c>
    </row>
    <row r="31" spans="1:15" x14ac:dyDescent="0.25">
      <c r="A31" t="s">
        <v>98</v>
      </c>
      <c r="B31" t="s">
        <v>102</v>
      </c>
      <c r="C31">
        <v>335</v>
      </c>
      <c r="D31">
        <v>114</v>
      </c>
      <c r="E31">
        <v>20</v>
      </c>
      <c r="F31">
        <v>175</v>
      </c>
      <c r="G31">
        <v>7</v>
      </c>
      <c r="H31">
        <v>19</v>
      </c>
      <c r="I31" s="14">
        <v>-3.6585574784311491E-4</v>
      </c>
      <c r="J31" s="6">
        <v>-0.74982183187441365</v>
      </c>
      <c r="K31" s="7">
        <v>34.029850746268657</v>
      </c>
      <c r="L31" s="7">
        <v>5.9701492537313428</v>
      </c>
      <c r="M31" s="7">
        <v>52.238805970149251</v>
      </c>
      <c r="N31" s="7">
        <v>2.08955223880597</v>
      </c>
      <c r="O31" s="7">
        <v>5.6716417910447774</v>
      </c>
    </row>
    <row r="32" spans="1:15" x14ac:dyDescent="0.25">
      <c r="I32" s="14"/>
      <c r="J32" s="6"/>
      <c r="K32" s="7"/>
      <c r="L32" s="7"/>
      <c r="M32" s="7"/>
      <c r="N32" s="7"/>
      <c r="O32"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2"/>
  <sheetViews>
    <sheetView topLeftCell="D1" workbookViewId="0">
      <selection activeCell="D1" sqref="D1"/>
    </sheetView>
  </sheetViews>
  <sheetFormatPr defaultRowHeight="15" x14ac:dyDescent="0.25"/>
  <cols>
    <col min="1" max="1" width="15.7109375" customWidth="1"/>
    <col min="4" max="4" width="34.42578125" customWidth="1"/>
    <col min="5" max="31" width="10.5703125" bestFit="1" customWidth="1"/>
  </cols>
  <sheetData>
    <row r="1" spans="1:36" s="4" customFormat="1" x14ac:dyDescent="0.25">
      <c r="A1" s="4" t="s">
        <v>45</v>
      </c>
      <c r="B1" s="4" t="s">
        <v>4</v>
      </c>
      <c r="C1" s="4" t="s">
        <v>0</v>
      </c>
      <c r="D1" s="4" t="s">
        <v>6</v>
      </c>
      <c r="E1" s="4">
        <v>1992</v>
      </c>
      <c r="F1" s="4">
        <v>1993</v>
      </c>
      <c r="G1" s="4">
        <v>1994</v>
      </c>
      <c r="H1" s="4">
        <v>1995</v>
      </c>
      <c r="I1" s="4">
        <v>1996</v>
      </c>
      <c r="J1" s="4">
        <v>1997</v>
      </c>
      <c r="K1" s="4">
        <v>1998</v>
      </c>
      <c r="L1" s="4">
        <v>1999</v>
      </c>
      <c r="M1" s="4">
        <v>2000</v>
      </c>
      <c r="N1" s="4">
        <v>2001</v>
      </c>
      <c r="O1" s="4">
        <v>2002</v>
      </c>
      <c r="P1" s="4">
        <v>2003</v>
      </c>
      <c r="Q1" s="4">
        <v>2004</v>
      </c>
      <c r="R1" s="4">
        <v>2005</v>
      </c>
      <c r="S1" s="4">
        <v>2006</v>
      </c>
      <c r="T1" s="4">
        <v>2007</v>
      </c>
      <c r="U1" s="4">
        <v>2008</v>
      </c>
      <c r="V1" s="4">
        <v>2009</v>
      </c>
      <c r="W1" s="4">
        <v>2010</v>
      </c>
      <c r="X1" s="4">
        <v>2011</v>
      </c>
      <c r="Y1" s="4">
        <v>2012</v>
      </c>
      <c r="Z1" s="4">
        <v>2013</v>
      </c>
      <c r="AA1" s="4">
        <v>2014</v>
      </c>
      <c r="AB1" s="4">
        <v>2015</v>
      </c>
      <c r="AC1" s="4">
        <v>2016</v>
      </c>
      <c r="AD1" s="4">
        <v>2017</v>
      </c>
      <c r="AE1" s="4">
        <v>2018</v>
      </c>
      <c r="AF1" s="4">
        <v>2019</v>
      </c>
      <c r="AG1" s="4">
        <v>2020</v>
      </c>
      <c r="AH1" s="4">
        <v>2021</v>
      </c>
    </row>
    <row r="2" spans="1:36" s="4" customFormat="1" x14ac:dyDescent="0.25">
      <c r="A2" s="4" t="s">
        <v>1</v>
      </c>
      <c r="B2" s="4" t="s">
        <v>5</v>
      </c>
      <c r="C2" s="4" t="s">
        <v>101</v>
      </c>
      <c r="D2" s="4" t="str">
        <f>A2&amp;" "&amp;C2&amp;" ("&amp;'GWNO3 trend'!C2&amp;")"</f>
        <v>Groundwater nitrate 1992-2021 (1025)</v>
      </c>
      <c r="E2" s="6">
        <v>19.69704702101474</v>
      </c>
      <c r="F2" s="6">
        <v>19.54818177773053</v>
      </c>
      <c r="G2" s="6">
        <v>19.686283465157899</v>
      </c>
      <c r="H2" s="6">
        <v>20.192394492741052</v>
      </c>
      <c r="I2" s="6">
        <v>20.10516135153895</v>
      </c>
      <c r="J2" s="6">
        <v>20.946812439713689</v>
      </c>
      <c r="K2" s="6">
        <v>20.908033060677891</v>
      </c>
      <c r="L2" s="6">
        <v>20.62029986794947</v>
      </c>
      <c r="M2" s="6">
        <v>20.92656275853053</v>
      </c>
      <c r="N2" s="6">
        <v>20.444371997298951</v>
      </c>
      <c r="O2" s="6">
        <v>19.969269480610532</v>
      </c>
      <c r="P2" s="6">
        <v>20.470726386208419</v>
      </c>
      <c r="Q2" s="6">
        <v>20.488239052903161</v>
      </c>
      <c r="R2" s="6">
        <v>20.03647247748421</v>
      </c>
      <c r="S2" s="6">
        <v>19.848181014960002</v>
      </c>
      <c r="T2" s="6">
        <v>20.542605857345261</v>
      </c>
      <c r="U2" s="6">
        <v>21.199121428793688</v>
      </c>
      <c r="V2" s="6">
        <v>21.120796711275791</v>
      </c>
      <c r="W2" s="6">
        <v>21.05279594956211</v>
      </c>
      <c r="X2" s="6">
        <v>19.889361870004208</v>
      </c>
      <c r="Y2" s="6">
        <v>21.128884529543161</v>
      </c>
      <c r="Z2" s="6">
        <v>20.481421682568421</v>
      </c>
      <c r="AA2" s="6">
        <v>20.302563496075791</v>
      </c>
      <c r="AB2" s="6">
        <v>20.365781251618952</v>
      </c>
      <c r="AC2" s="6">
        <v>20.385778382760002</v>
      </c>
      <c r="AD2" s="6">
        <v>20.08197775763368</v>
      </c>
      <c r="AE2" s="6">
        <v>20.92589430492842</v>
      </c>
      <c r="AF2" s="6">
        <v>20.597560432920002</v>
      </c>
      <c r="AG2" s="6">
        <v>20.70193621955579</v>
      </c>
      <c r="AH2" s="6">
        <v>20.864564803627371</v>
      </c>
      <c r="AI2" s="6"/>
      <c r="AJ2" s="6"/>
    </row>
    <row r="3" spans="1:36" s="4" customFormat="1" x14ac:dyDescent="0.25">
      <c r="A3" s="4" t="s">
        <v>1</v>
      </c>
      <c r="B3" s="4" t="s">
        <v>5</v>
      </c>
      <c r="C3" s="4" t="s">
        <v>102</v>
      </c>
      <c r="D3" s="4" t="str">
        <f>A3&amp;" "&amp;C3&amp;" ("&amp;'GWNO3 trend'!C17&amp;")"</f>
        <v>Groundwater nitrate 2000-2021 (49)</v>
      </c>
      <c r="E3" s="10"/>
      <c r="F3" s="10"/>
      <c r="G3" s="10"/>
      <c r="H3" s="10"/>
      <c r="I3" s="10"/>
      <c r="J3" s="10"/>
      <c r="K3" s="10"/>
      <c r="L3" s="10"/>
      <c r="M3" s="6">
        <v>20.65414383935024</v>
      </c>
      <c r="N3" s="6">
        <v>20.486952172820491</v>
      </c>
      <c r="O3" s="6">
        <v>20.03549035096</v>
      </c>
      <c r="P3" s="6">
        <v>20.337334838498538</v>
      </c>
      <c r="Q3" s="6">
        <v>20.188886187267322</v>
      </c>
      <c r="R3" s="6">
        <v>20.29173892664878</v>
      </c>
      <c r="S3" s="6">
        <v>20.371676278039029</v>
      </c>
      <c r="T3" s="6">
        <v>20.700722155455608</v>
      </c>
      <c r="U3" s="6">
        <v>20.85411026474927</v>
      </c>
      <c r="V3" s="6">
        <v>20.552149030487801</v>
      </c>
      <c r="W3" s="6">
        <v>20.86657975610634</v>
      </c>
      <c r="X3" s="6">
        <v>20.06210819524976</v>
      </c>
      <c r="Y3" s="6">
        <v>20.635424318092682</v>
      </c>
      <c r="Z3" s="6">
        <v>20.632421267810731</v>
      </c>
      <c r="AA3" s="6">
        <v>20.792593069476101</v>
      </c>
      <c r="AB3" s="6">
        <v>20.907465396088782</v>
      </c>
      <c r="AC3" s="6">
        <v>21.267693438077082</v>
      </c>
      <c r="AD3" s="6">
        <v>20.594940077722931</v>
      </c>
      <c r="AE3" s="6">
        <v>20.610724633964882</v>
      </c>
      <c r="AF3" s="6">
        <v>20.278312048446828</v>
      </c>
      <c r="AG3" s="6">
        <v>20.02881172445171</v>
      </c>
      <c r="AH3" s="6">
        <v>20.134606707318049</v>
      </c>
    </row>
    <row r="4" spans="1:36" s="4" customFormat="1" x14ac:dyDescent="0.25">
      <c r="A4" s="4" t="s">
        <v>2</v>
      </c>
      <c r="B4" s="4" t="s">
        <v>5</v>
      </c>
      <c r="C4" s="4" t="s">
        <v>101</v>
      </c>
      <c r="D4" s="4" t="str">
        <f>A4&amp;" "&amp;C4&amp;" ("&amp;'RWNO3 trend'!C2&amp;")"</f>
        <v>River nitrate 1992-2021 (640)</v>
      </c>
      <c r="E4" s="6">
        <v>2.3493374034796881</v>
      </c>
      <c r="F4" s="6">
        <v>2.2371084335484381</v>
      </c>
      <c r="G4" s="6">
        <v>2.1204158605250001</v>
      </c>
      <c r="H4" s="6">
        <v>2.0771770285453131</v>
      </c>
      <c r="I4" s="6">
        <v>2.1725156939249999</v>
      </c>
      <c r="J4" s="6">
        <v>2.271372276454688</v>
      </c>
      <c r="K4" s="6">
        <v>2.3011384513343751</v>
      </c>
      <c r="L4" s="6">
        <v>2.0729564080937499</v>
      </c>
      <c r="M4" s="6">
        <v>2.1614300758749998</v>
      </c>
      <c r="N4" s="6">
        <v>2.1967491412437501</v>
      </c>
      <c r="O4" s="6">
        <v>2.131701839284375</v>
      </c>
      <c r="P4" s="6">
        <v>2.0603655626125001</v>
      </c>
      <c r="Q4" s="6">
        <v>2.2169266287796869</v>
      </c>
      <c r="R4" s="6">
        <v>2.0793065538593751</v>
      </c>
      <c r="S4" s="6">
        <v>2.1643554773515619</v>
      </c>
      <c r="T4" s="6">
        <v>2.1207443146953131</v>
      </c>
      <c r="U4" s="6">
        <v>2.0252985185046879</v>
      </c>
      <c r="V4" s="6">
        <v>1.9137406234203129</v>
      </c>
      <c r="W4" s="6">
        <v>1.9928449777984369</v>
      </c>
      <c r="X4" s="6">
        <v>1.891878059545312</v>
      </c>
      <c r="Y4" s="6">
        <v>1.840907633471875</v>
      </c>
      <c r="Z4" s="6">
        <v>1.9905309040671879</v>
      </c>
      <c r="AA4" s="6">
        <v>1.915473360042188</v>
      </c>
      <c r="AB4" s="6">
        <v>1.8767370286875</v>
      </c>
      <c r="AC4" s="6">
        <v>1.8700386260265629</v>
      </c>
      <c r="AD4" s="6">
        <v>1.8741460104000001</v>
      </c>
      <c r="AE4" s="6">
        <v>1.76372283533125</v>
      </c>
      <c r="AF4" s="6">
        <v>1.96086562755</v>
      </c>
      <c r="AG4" s="6">
        <v>1.84355645750625</v>
      </c>
      <c r="AH4" s="6">
        <v>2.0196870858156251</v>
      </c>
    </row>
    <row r="5" spans="1:36" s="4" customFormat="1" x14ac:dyDescent="0.25">
      <c r="A5" s="4" t="s">
        <v>2</v>
      </c>
      <c r="B5" s="4" t="s">
        <v>5</v>
      </c>
      <c r="C5" s="4" t="s">
        <v>102</v>
      </c>
      <c r="D5" s="4" t="str">
        <f>A5&amp;" "&amp;C5&amp;" ("&amp;'RWNO3 trend'!C21&amp;")"</f>
        <v>River nitrate 2000-2021 (1006)</v>
      </c>
      <c r="E5" s="9"/>
      <c r="F5" s="9"/>
      <c r="G5" s="9"/>
      <c r="H5" s="9"/>
      <c r="I5" s="9"/>
      <c r="J5" s="9"/>
      <c r="K5" s="9"/>
      <c r="L5" s="9"/>
      <c r="M5" s="6">
        <v>1.8786205764751489</v>
      </c>
      <c r="N5" s="6">
        <v>1.9245550972604371</v>
      </c>
      <c r="O5" s="6">
        <v>1.891230134748509</v>
      </c>
      <c r="P5" s="6">
        <v>1.8446460910854869</v>
      </c>
      <c r="Q5" s="6">
        <v>1.9590015666431411</v>
      </c>
      <c r="R5" s="6">
        <v>1.8696561271312131</v>
      </c>
      <c r="S5" s="6">
        <v>1.9399566264135191</v>
      </c>
      <c r="T5" s="6">
        <v>1.8725528323846921</v>
      </c>
      <c r="U5" s="6">
        <v>1.7829180949463219</v>
      </c>
      <c r="V5" s="6">
        <v>1.705382269189861</v>
      </c>
      <c r="W5" s="6">
        <v>1.780687635819086</v>
      </c>
      <c r="X5" s="6">
        <v>1.6885571079632209</v>
      </c>
      <c r="Y5" s="6">
        <v>1.661089815246521</v>
      </c>
      <c r="Z5" s="6">
        <v>1.775518294677932</v>
      </c>
      <c r="AA5" s="6">
        <v>1.719319155994036</v>
      </c>
      <c r="AB5" s="6">
        <v>1.6878604857832999</v>
      </c>
      <c r="AC5" s="6">
        <v>1.6171317795467199</v>
      </c>
      <c r="AD5" s="6">
        <v>1.635727475355865</v>
      </c>
      <c r="AE5" s="6">
        <v>1.586019902496024</v>
      </c>
      <c r="AF5" s="6">
        <v>1.698371648578529</v>
      </c>
      <c r="AG5" s="6">
        <v>1.5987048409333999</v>
      </c>
      <c r="AH5" s="6">
        <v>1.7073630250377729</v>
      </c>
    </row>
    <row r="6" spans="1:36" x14ac:dyDescent="0.25">
      <c r="A6" s="4" t="s">
        <v>100</v>
      </c>
      <c r="B6" s="4" t="s">
        <v>5</v>
      </c>
      <c r="C6" s="4" t="s">
        <v>101</v>
      </c>
      <c r="D6" s="4" t="str">
        <f>A6&amp;" "&amp;C6&amp;" ("&amp;'RWOP trend'!C2&amp;")"</f>
        <v>River phosphate 1992-2021 (417)</v>
      </c>
      <c r="E6" s="8">
        <v>0.1087494541199041</v>
      </c>
      <c r="F6" s="8">
        <v>0.1064362990143885</v>
      </c>
      <c r="G6" s="8">
        <v>9.6871941398081529E-2</v>
      </c>
      <c r="H6" s="8">
        <v>8.6900162273381293E-2</v>
      </c>
      <c r="I6" s="8">
        <v>9.4595382817745807E-2</v>
      </c>
      <c r="J6" s="8">
        <v>8.001413708393286E-2</v>
      </c>
      <c r="K6" s="8">
        <v>7.3378400513189446E-2</v>
      </c>
      <c r="L6" s="8">
        <v>7.5345300362110318E-2</v>
      </c>
      <c r="M6" s="8">
        <v>7.5207920515587529E-2</v>
      </c>
      <c r="N6" s="8">
        <v>7.7080172635491606E-2</v>
      </c>
      <c r="O6" s="8">
        <v>7.5562410836930452E-2</v>
      </c>
      <c r="P6" s="8">
        <v>7.9303080462829731E-2</v>
      </c>
      <c r="Q6" s="8">
        <v>7.6596011810551562E-2</v>
      </c>
      <c r="R6" s="8">
        <v>6.7078497232613915E-2</v>
      </c>
      <c r="S6" s="8">
        <v>8.143842051798561E-2</v>
      </c>
      <c r="T6" s="8">
        <v>7.9535625812949637E-2</v>
      </c>
      <c r="U6" s="8">
        <v>6.7687574131894482E-2</v>
      </c>
      <c r="V6" s="8">
        <v>6.42456937793765E-2</v>
      </c>
      <c r="W6" s="8">
        <v>6.5027786839328541E-2</v>
      </c>
      <c r="X6" s="8">
        <v>5.0494988534772182E-2</v>
      </c>
      <c r="Y6" s="8">
        <v>5.2035264844124698E-2</v>
      </c>
      <c r="Z6" s="8">
        <v>5.2997152721822552E-2</v>
      </c>
      <c r="AA6" s="8">
        <v>5.1221466784172671E-2</v>
      </c>
      <c r="AB6" s="8">
        <v>5.4809079119904083E-2</v>
      </c>
      <c r="AC6" s="8">
        <v>5.6454096611510789E-2</v>
      </c>
      <c r="AD6" s="8">
        <v>6.0909084050359712E-2</v>
      </c>
      <c r="AE6" s="8">
        <v>6.0213120666666668E-2</v>
      </c>
      <c r="AF6" s="8">
        <v>6.3934120757793769E-2</v>
      </c>
      <c r="AG6" s="8">
        <v>7.4112546606714624E-2</v>
      </c>
      <c r="AH6" s="8">
        <v>7.0151775438848915E-2</v>
      </c>
    </row>
    <row r="7" spans="1:36" x14ac:dyDescent="0.25">
      <c r="A7" s="4" t="s">
        <v>100</v>
      </c>
      <c r="B7" s="4" t="s">
        <v>5</v>
      </c>
      <c r="C7" s="4" t="s">
        <v>102</v>
      </c>
      <c r="D7" s="4" t="str">
        <f>A7&amp;" "&amp;C7&amp;" ("&amp;'RWOP trend'!C19&amp;")"</f>
        <v>River phosphate 2000-2021 (693)</v>
      </c>
      <c r="E7" s="8"/>
      <c r="F7" s="8"/>
      <c r="G7" s="8"/>
      <c r="H7" s="8"/>
      <c r="I7" s="8"/>
      <c r="J7" s="8"/>
      <c r="K7" s="8"/>
      <c r="L7" s="8"/>
      <c r="M7" s="8">
        <v>9.4213678341991347E-2</v>
      </c>
      <c r="N7" s="8">
        <v>9.1689842813852812E-2</v>
      </c>
      <c r="O7" s="8">
        <v>9.267018315584416E-2</v>
      </c>
      <c r="P7" s="8">
        <v>9.7450520453102457E-2</v>
      </c>
      <c r="Q7" s="8">
        <v>8.6495977639249641E-2</v>
      </c>
      <c r="R7" s="8">
        <v>7.616154744011544E-2</v>
      </c>
      <c r="S7" s="8">
        <v>8.8225961455988461E-2</v>
      </c>
      <c r="T7" s="8">
        <v>9.1382043480519481E-2</v>
      </c>
      <c r="U7" s="8">
        <v>8.1442884789321796E-2</v>
      </c>
      <c r="V7" s="8">
        <v>7.8402929206349212E-2</v>
      </c>
      <c r="W7" s="8">
        <v>7.3215571796536802E-2</v>
      </c>
      <c r="X7" s="8">
        <v>5.9449119455988457E-2</v>
      </c>
      <c r="Y7" s="8">
        <v>6.588472626551227E-2</v>
      </c>
      <c r="Z7" s="8">
        <v>5.7725195421356422E-2</v>
      </c>
      <c r="AA7" s="8">
        <v>5.9154106389610391E-2</v>
      </c>
      <c r="AB7" s="8">
        <v>6.1114408911976913E-2</v>
      </c>
      <c r="AC7" s="8">
        <v>5.9638204632034633E-2</v>
      </c>
      <c r="AD7" s="8">
        <v>6.3968684992784991E-2</v>
      </c>
      <c r="AE7" s="8">
        <v>6.2623551740259742E-2</v>
      </c>
      <c r="AF7" s="8">
        <v>6.7139898190476194E-2</v>
      </c>
      <c r="AG7" s="8">
        <v>7.6159427398268392E-2</v>
      </c>
      <c r="AH7" s="8">
        <v>7.0196229248196254E-2</v>
      </c>
    </row>
    <row r="8" spans="1:36" x14ac:dyDescent="0.25">
      <c r="A8" t="s">
        <v>3</v>
      </c>
      <c r="B8" s="4" t="s">
        <v>5</v>
      </c>
      <c r="C8" s="4" t="s">
        <v>101</v>
      </c>
      <c r="D8" s="4" t="str">
        <f>A8&amp;" "&amp;C8&amp;" ("&amp;'LWTP trend'!C2&amp;")"</f>
        <v>Lake total phosphorus 1992-2021 (265)</v>
      </c>
      <c r="E8" s="8">
        <v>3.3681477437735849E-2</v>
      </c>
      <c r="F8" s="8">
        <v>3.4520206535849057E-2</v>
      </c>
      <c r="G8" s="8">
        <v>3.2582121094339632E-2</v>
      </c>
      <c r="H8" s="8">
        <v>3.1692795966037739E-2</v>
      </c>
      <c r="I8" s="8">
        <v>2.8672769788679241E-2</v>
      </c>
      <c r="J8" s="8">
        <v>2.8876335686792449E-2</v>
      </c>
      <c r="K8" s="8">
        <v>2.821833337735849E-2</v>
      </c>
      <c r="L8" s="8">
        <v>2.9329695750943401E-2</v>
      </c>
      <c r="M8" s="8">
        <v>2.7923248279245281E-2</v>
      </c>
      <c r="N8" s="8">
        <v>2.683886302641509E-2</v>
      </c>
      <c r="O8" s="8">
        <v>3.0795506037735849E-2</v>
      </c>
      <c r="P8" s="8">
        <v>2.875979018867925E-2</v>
      </c>
      <c r="Q8" s="8">
        <v>2.6577005916981131E-2</v>
      </c>
      <c r="R8" s="8">
        <v>2.651291590943396E-2</v>
      </c>
      <c r="S8" s="8">
        <v>2.5289450762264149E-2</v>
      </c>
      <c r="T8" s="8">
        <v>2.2741316535849061E-2</v>
      </c>
      <c r="U8" s="8">
        <v>2.5426300652830192E-2</v>
      </c>
      <c r="V8" s="8">
        <v>2.7770594803773588E-2</v>
      </c>
      <c r="W8" s="8">
        <v>2.5041938245283019E-2</v>
      </c>
      <c r="X8" s="8">
        <v>2.2460859535849059E-2</v>
      </c>
      <c r="Y8" s="8">
        <v>2.3228269422641511E-2</v>
      </c>
      <c r="Z8" s="8">
        <v>2.2931345920754721E-2</v>
      </c>
      <c r="AA8" s="8">
        <v>2.2750447230188681E-2</v>
      </c>
      <c r="AB8" s="8">
        <v>2.0144872384905661E-2</v>
      </c>
      <c r="AC8" s="8">
        <v>1.9878014803773589E-2</v>
      </c>
      <c r="AD8" s="8">
        <v>1.99349495245283E-2</v>
      </c>
      <c r="AE8" s="8">
        <v>2.0748046920754722E-2</v>
      </c>
      <c r="AF8" s="8">
        <v>1.984393261132076E-2</v>
      </c>
      <c r="AG8" s="8">
        <v>2.1121233015094339E-2</v>
      </c>
      <c r="AH8" s="8">
        <v>2.015112002641509E-2</v>
      </c>
    </row>
    <row r="9" spans="1:36" x14ac:dyDescent="0.25">
      <c r="A9" t="s">
        <v>3</v>
      </c>
      <c r="B9" s="4" t="s">
        <v>5</v>
      </c>
      <c r="C9" s="4" t="s">
        <v>102</v>
      </c>
      <c r="D9" s="4" t="str">
        <f>A9&amp;" "&amp;C9&amp;" ("&amp;'LWTP trend'!C14&amp;")"</f>
        <v>Lake total phosphorus 2000-2021 (341)</v>
      </c>
      <c r="E9" s="8"/>
      <c r="F9" s="8"/>
      <c r="G9" s="8"/>
      <c r="H9" s="8"/>
      <c r="I9" s="8"/>
      <c r="J9" s="8"/>
      <c r="K9" s="8"/>
      <c r="L9" s="8"/>
      <c r="M9" s="8">
        <v>2.867208964516129E-2</v>
      </c>
      <c r="N9" s="8">
        <v>2.7956211903225808E-2</v>
      </c>
      <c r="O9" s="8">
        <v>3.1206346284457481E-2</v>
      </c>
      <c r="P9" s="8">
        <v>2.9982020577712609E-2</v>
      </c>
      <c r="Q9" s="8">
        <v>2.710513592668622E-2</v>
      </c>
      <c r="R9" s="8">
        <v>2.6972847017595308E-2</v>
      </c>
      <c r="S9" s="8">
        <v>2.617636964516129E-2</v>
      </c>
      <c r="T9" s="8">
        <v>2.4211846134897359E-2</v>
      </c>
      <c r="U9" s="8">
        <v>2.6672387888563048E-2</v>
      </c>
      <c r="V9" s="8">
        <v>2.8162872237536659E-2</v>
      </c>
      <c r="W9" s="8">
        <v>2.6012442809384161E-2</v>
      </c>
      <c r="X9" s="8">
        <v>2.3556174008797649E-2</v>
      </c>
      <c r="Y9" s="8">
        <v>2.4077741668621699E-2</v>
      </c>
      <c r="Z9" s="8">
        <v>2.36212224398827E-2</v>
      </c>
      <c r="AA9" s="8">
        <v>2.3867513530791789E-2</v>
      </c>
      <c r="AB9" s="8">
        <v>2.11011155542522E-2</v>
      </c>
      <c r="AC9" s="8">
        <v>2.1358931926686218E-2</v>
      </c>
      <c r="AD9" s="8">
        <v>2.1269939140762459E-2</v>
      </c>
      <c r="AE9" s="8">
        <v>2.1860960668621698E-2</v>
      </c>
      <c r="AF9" s="8">
        <v>2.1193495055718482E-2</v>
      </c>
      <c r="AG9" s="8">
        <v>2.263302180938416E-2</v>
      </c>
      <c r="AH9" s="8">
        <v>2.2606386627565981E-2</v>
      </c>
    </row>
    <row r="11" spans="1:36" x14ac:dyDescent="0.25">
      <c r="A11" t="s">
        <v>103</v>
      </c>
    </row>
    <row r="12" spans="1:36" x14ac:dyDescent="0.25">
      <c r="A12" t="s">
        <v>99</v>
      </c>
    </row>
    <row r="14" spans="1:36" x14ac:dyDescent="0.25">
      <c r="A14" s="4" t="s">
        <v>45</v>
      </c>
      <c r="B14" s="4" t="s">
        <v>4</v>
      </c>
      <c r="C14" s="4" t="s">
        <v>0</v>
      </c>
      <c r="D14" s="4" t="s">
        <v>6</v>
      </c>
      <c r="E14" s="4">
        <v>1992</v>
      </c>
      <c r="F14" s="4">
        <v>1993</v>
      </c>
      <c r="G14" s="4">
        <v>1994</v>
      </c>
      <c r="H14" s="4">
        <v>1995</v>
      </c>
      <c r="I14" s="4">
        <v>1996</v>
      </c>
      <c r="J14" s="4">
        <v>1997</v>
      </c>
      <c r="K14" s="4">
        <v>1998</v>
      </c>
      <c r="L14" s="4">
        <v>1999</v>
      </c>
      <c r="M14" s="4">
        <v>2000</v>
      </c>
      <c r="N14" s="4">
        <v>2001</v>
      </c>
      <c r="O14" s="4">
        <v>2002</v>
      </c>
      <c r="P14" s="4">
        <v>2003</v>
      </c>
      <c r="Q14" s="4">
        <v>2004</v>
      </c>
      <c r="R14" s="4">
        <v>2005</v>
      </c>
      <c r="S14" s="4">
        <v>2006</v>
      </c>
      <c r="T14" s="4">
        <v>2007</v>
      </c>
      <c r="U14" s="4">
        <v>2008</v>
      </c>
      <c r="V14" s="4">
        <v>2009</v>
      </c>
      <c r="W14" s="4">
        <v>2010</v>
      </c>
      <c r="X14" s="4">
        <v>2011</v>
      </c>
      <c r="Y14" s="4">
        <v>2012</v>
      </c>
      <c r="Z14" s="4">
        <v>2013</v>
      </c>
      <c r="AA14" s="4">
        <v>2014</v>
      </c>
      <c r="AB14" s="4">
        <v>2015</v>
      </c>
      <c r="AC14" s="4">
        <v>2016</v>
      </c>
      <c r="AD14" s="4">
        <v>2017</v>
      </c>
      <c r="AE14" s="4">
        <v>2018</v>
      </c>
      <c r="AF14" s="4">
        <v>2019</v>
      </c>
      <c r="AG14" s="4">
        <v>2020</v>
      </c>
      <c r="AH14" s="4">
        <v>2021</v>
      </c>
    </row>
    <row r="15" spans="1:36" x14ac:dyDescent="0.25">
      <c r="A15" s="4" t="s">
        <v>1</v>
      </c>
      <c r="B15" s="4" t="s">
        <v>5</v>
      </c>
      <c r="C15" s="4" t="s">
        <v>101</v>
      </c>
      <c r="D15" s="4" t="str">
        <f>A15&amp;" "&amp;C15&amp;" ("&amp;'GWNO3 trend'!C16&amp;")"</f>
        <v>Groundwater nitrate 1992-2021 (37)</v>
      </c>
      <c r="E15" s="6">
        <v>19.69704702101474</v>
      </c>
      <c r="F15" s="6">
        <v>19.54818177773053</v>
      </c>
      <c r="G15" s="6">
        <v>19.686283465157899</v>
      </c>
      <c r="H15" s="6">
        <v>20.192394492741052</v>
      </c>
      <c r="I15" s="6">
        <v>20.10516135153895</v>
      </c>
      <c r="J15" s="6">
        <v>20.946812439713689</v>
      </c>
      <c r="K15" s="6">
        <v>20.908033060677891</v>
      </c>
      <c r="L15" s="6">
        <v>20.62029986794947</v>
      </c>
      <c r="M15" s="6">
        <v>20.92656275853053</v>
      </c>
      <c r="N15" s="6">
        <v>20.444371997298951</v>
      </c>
      <c r="O15" s="6">
        <v>19.969269480610532</v>
      </c>
      <c r="P15" s="6">
        <v>20.470726386208419</v>
      </c>
      <c r="Q15" s="6">
        <v>20.488239052903161</v>
      </c>
      <c r="R15" s="6">
        <v>20.03647247748421</v>
      </c>
      <c r="S15" s="6">
        <v>19.848181014960002</v>
      </c>
      <c r="T15" s="6">
        <v>20.542605857345261</v>
      </c>
      <c r="U15" s="6">
        <v>21.199121428793688</v>
      </c>
      <c r="V15" s="6">
        <v>21.120796711275791</v>
      </c>
      <c r="W15" s="6">
        <v>21.05279594956211</v>
      </c>
      <c r="X15" s="6">
        <v>19.889361870004208</v>
      </c>
      <c r="Y15" s="6">
        <v>21.128884529543161</v>
      </c>
      <c r="Z15" s="6">
        <v>20.481421682568421</v>
      </c>
      <c r="AA15" s="6">
        <v>20.302563496075791</v>
      </c>
      <c r="AB15" s="6">
        <v>20.365781251618952</v>
      </c>
      <c r="AC15" s="6">
        <v>20.385778382760002</v>
      </c>
      <c r="AD15" s="6">
        <v>20.08197775763368</v>
      </c>
      <c r="AE15" s="6">
        <v>20.92589430492842</v>
      </c>
      <c r="AF15" s="6">
        <v>20.597560432920002</v>
      </c>
      <c r="AG15" s="6">
        <v>20.70193621955579</v>
      </c>
      <c r="AH15" s="6">
        <v>20.864564803627371</v>
      </c>
    </row>
    <row r="16" spans="1:36" x14ac:dyDescent="0.25">
      <c r="A16" s="4" t="s">
        <v>1</v>
      </c>
      <c r="B16" s="4" t="s">
        <v>5</v>
      </c>
      <c r="C16" s="4" t="s">
        <v>102</v>
      </c>
      <c r="D16" s="4" t="str">
        <f>A16&amp;" "&amp;C16&amp;" ("&amp;'GWNO3 trend'!C38&amp;")"</f>
        <v>Groundwater nitrate 2000-2021 (6)</v>
      </c>
      <c r="E16" s="10"/>
      <c r="F16" s="10"/>
      <c r="G16" s="10"/>
      <c r="H16" s="10"/>
      <c r="I16" s="10"/>
      <c r="J16" s="10"/>
      <c r="K16" s="10"/>
      <c r="L16" s="10"/>
      <c r="M16" s="6">
        <v>21.186400960059981</v>
      </c>
      <c r="N16" s="6">
        <v>21.0090985213909</v>
      </c>
      <c r="O16" s="6">
        <v>20.530985766399169</v>
      </c>
      <c r="P16" s="6">
        <v>20.858808376734231</v>
      </c>
      <c r="Q16" s="6">
        <v>20.70112093063392</v>
      </c>
      <c r="R16" s="6">
        <v>20.770385983210961</v>
      </c>
      <c r="S16" s="6">
        <v>20.78571874894002</v>
      </c>
      <c r="T16" s="6">
        <v>21.237774136808689</v>
      </c>
      <c r="U16" s="6">
        <v>21.40787650557187</v>
      </c>
      <c r="V16" s="6">
        <v>21.09786506531437</v>
      </c>
      <c r="W16" s="6">
        <v>21.466602513921409</v>
      </c>
      <c r="X16" s="6">
        <v>20.627857852111688</v>
      </c>
      <c r="Y16" s="6">
        <v>21.252736014521201</v>
      </c>
      <c r="Z16" s="6">
        <v>21.13954322595967</v>
      </c>
      <c r="AA16" s="6">
        <v>21.273949909914169</v>
      </c>
      <c r="AB16" s="6">
        <v>21.31223667457601</v>
      </c>
      <c r="AC16" s="6">
        <v>21.614004592225442</v>
      </c>
      <c r="AD16" s="6">
        <v>21.046214663560502</v>
      </c>
      <c r="AE16" s="6">
        <v>21.1506440018759</v>
      </c>
      <c r="AF16" s="6">
        <v>20.784416425035161</v>
      </c>
      <c r="AG16" s="6">
        <v>20.417793992029988</v>
      </c>
      <c r="AH16" s="6">
        <v>20.506061056536709</v>
      </c>
    </row>
    <row r="17" spans="1:34" x14ac:dyDescent="0.25">
      <c r="A17" s="4" t="s">
        <v>2</v>
      </c>
      <c r="B17" s="4" t="s">
        <v>5</v>
      </c>
      <c r="C17" s="4" t="s">
        <v>101</v>
      </c>
      <c r="D17" s="4" t="str">
        <f>A17&amp;" "&amp;C17&amp;" ("&amp;'RWNO3 trend'!C20&amp;")"</f>
        <v>River nitrate 1992-2021 (631)</v>
      </c>
      <c r="E17" s="6">
        <v>2.3687433726164819</v>
      </c>
      <c r="F17" s="6">
        <v>2.2549136725277341</v>
      </c>
      <c r="G17" s="6">
        <v>2.1379309297876392</v>
      </c>
      <c r="H17" s="6">
        <v>2.0936631591283681</v>
      </c>
      <c r="I17" s="6">
        <v>2.1869036584817749</v>
      </c>
      <c r="J17" s="6">
        <v>2.291261376681458</v>
      </c>
      <c r="K17" s="6">
        <v>2.318395087770206</v>
      </c>
      <c r="L17" s="6">
        <v>2.0848319285277341</v>
      </c>
      <c r="M17" s="6">
        <v>2.1730382950063389</v>
      </c>
      <c r="N17" s="6">
        <v>2.2082669261362922</v>
      </c>
      <c r="O17" s="6">
        <v>2.1444884544912841</v>
      </c>
      <c r="P17" s="6">
        <v>2.0731050605071322</v>
      </c>
      <c r="Q17" s="6">
        <v>2.2311377504659271</v>
      </c>
      <c r="R17" s="6">
        <v>2.0921752042440569</v>
      </c>
      <c r="S17" s="6">
        <v>2.171569203920761</v>
      </c>
      <c r="T17" s="6">
        <v>2.132596558838352</v>
      </c>
      <c r="U17" s="6">
        <v>2.0386609784881138</v>
      </c>
      <c r="V17" s="6">
        <v>1.9266117237448499</v>
      </c>
      <c r="W17" s="6">
        <v>2.0070566312329641</v>
      </c>
      <c r="X17" s="6">
        <v>1.904012488987322</v>
      </c>
      <c r="Y17" s="6">
        <v>1.8540745592725829</v>
      </c>
      <c r="Z17" s="6">
        <v>2.005278315879556</v>
      </c>
      <c r="AA17" s="6">
        <v>1.9303512479286851</v>
      </c>
      <c r="AB17" s="6">
        <v>1.891407102825674</v>
      </c>
      <c r="AC17" s="6">
        <v>1.884834698914422</v>
      </c>
      <c r="AD17" s="6">
        <v>1.8892451175752769</v>
      </c>
      <c r="AE17" s="6">
        <v>1.7769236359255149</v>
      </c>
      <c r="AF17" s="6">
        <v>1.97603655585103</v>
      </c>
      <c r="AG17" s="6">
        <v>1.8574643269461171</v>
      </c>
      <c r="AH17" s="6">
        <v>2.035491331670364</v>
      </c>
    </row>
    <row r="18" spans="1:34" x14ac:dyDescent="0.25">
      <c r="A18" s="4" t="s">
        <v>2</v>
      </c>
      <c r="B18" s="4" t="s">
        <v>5</v>
      </c>
      <c r="C18" s="4" t="s">
        <v>102</v>
      </c>
      <c r="D18" s="4" t="str">
        <f>A18&amp;" "&amp;C18&amp;" ("&amp;'RWNO3 trend'!C45&amp;")"</f>
        <v>River nitrate 2000-2021 (932)</v>
      </c>
      <c r="E18" s="9"/>
      <c r="F18" s="9"/>
      <c r="G18" s="9"/>
      <c r="H18" s="9"/>
      <c r="I18" s="9"/>
      <c r="J18" s="9"/>
      <c r="K18" s="9"/>
      <c r="L18" s="9"/>
      <c r="M18" s="6">
        <v>1.9298207926416311</v>
      </c>
      <c r="N18" s="6">
        <v>1.973524273850858</v>
      </c>
      <c r="O18" s="6">
        <v>1.9367469257403429</v>
      </c>
      <c r="P18" s="6">
        <v>1.892484067436695</v>
      </c>
      <c r="Q18" s="6">
        <v>2.0100939166437768</v>
      </c>
      <c r="R18" s="6">
        <v>1.9083712911727471</v>
      </c>
      <c r="S18" s="6">
        <v>1.9753466511791851</v>
      </c>
      <c r="T18" s="6">
        <v>1.914487421385193</v>
      </c>
      <c r="U18" s="6">
        <v>1.818910733835837</v>
      </c>
      <c r="V18" s="6">
        <v>1.7479841656158801</v>
      </c>
      <c r="W18" s="6">
        <v>1.8363228825600859</v>
      </c>
      <c r="X18" s="6">
        <v>1.735746080427039</v>
      </c>
      <c r="Y18" s="6">
        <v>1.7100186175364811</v>
      </c>
      <c r="Z18" s="6">
        <v>1.8334325076448501</v>
      </c>
      <c r="AA18" s="6">
        <v>1.7741636970332619</v>
      </c>
      <c r="AB18" s="6">
        <v>1.7399152932628761</v>
      </c>
      <c r="AC18" s="6">
        <v>1.6626711677435619</v>
      </c>
      <c r="AD18" s="6">
        <v>1.683408483506438</v>
      </c>
      <c r="AE18" s="6">
        <v>1.625916689330472</v>
      </c>
      <c r="AF18" s="6">
        <v>1.7493405869345491</v>
      </c>
      <c r="AG18" s="6">
        <v>1.650333355990343</v>
      </c>
      <c r="AH18" s="6">
        <v>1.76226892814485</v>
      </c>
    </row>
    <row r="19" spans="1:34" x14ac:dyDescent="0.25">
      <c r="A19" s="4" t="s">
        <v>100</v>
      </c>
      <c r="B19" s="4" t="s">
        <v>5</v>
      </c>
      <c r="C19" s="4" t="s">
        <v>101</v>
      </c>
      <c r="D19" s="4" t="str">
        <f>A19&amp;" "&amp;C19&amp;" ("&amp;'RWOP trend'!C18&amp;")"</f>
        <v>River phosphate 1992-2021 (393)</v>
      </c>
      <c r="E19" s="8">
        <v>0.11464316962595419</v>
      </c>
      <c r="F19" s="8">
        <v>0.11220333917302799</v>
      </c>
      <c r="G19" s="8">
        <v>0.1021685720508906</v>
      </c>
      <c r="H19" s="8">
        <v>9.1607583127226458E-2</v>
      </c>
      <c r="I19" s="8">
        <v>9.9800770778625952E-2</v>
      </c>
      <c r="J19" s="8">
        <v>8.4276874885496178E-2</v>
      </c>
      <c r="K19" s="8">
        <v>7.7346629254452931E-2</v>
      </c>
      <c r="L19" s="8">
        <v>7.9492338786259539E-2</v>
      </c>
      <c r="M19" s="8">
        <v>7.9344221931297712E-2</v>
      </c>
      <c r="N19" s="8">
        <v>8.1280738735368951E-2</v>
      </c>
      <c r="O19" s="8">
        <v>7.970797615012723E-2</v>
      </c>
      <c r="P19" s="8">
        <v>8.3868644944020354E-2</v>
      </c>
      <c r="Q19" s="8">
        <v>8.0925224852417307E-2</v>
      </c>
      <c r="R19" s="8">
        <v>7.0837304374045798E-2</v>
      </c>
      <c r="S19" s="8">
        <v>8.5974534832061064E-2</v>
      </c>
      <c r="T19" s="8">
        <v>8.3937702783715012E-2</v>
      </c>
      <c r="U19" s="8">
        <v>7.1479202916030535E-2</v>
      </c>
      <c r="V19" s="8">
        <v>6.7859899557251913E-2</v>
      </c>
      <c r="W19" s="8">
        <v>6.8626863391857501E-2</v>
      </c>
      <c r="X19" s="8">
        <v>5.3128239435114501E-2</v>
      </c>
      <c r="Y19" s="8">
        <v>5.4760016781170477E-2</v>
      </c>
      <c r="Z19" s="8">
        <v>5.5787577732824417E-2</v>
      </c>
      <c r="AA19" s="8">
        <v>5.3880103857506363E-2</v>
      </c>
      <c r="AB19" s="8">
        <v>5.7771089185750642E-2</v>
      </c>
      <c r="AC19" s="8">
        <v>5.9522874208651398E-2</v>
      </c>
      <c r="AD19" s="8">
        <v>6.4252177376590336E-2</v>
      </c>
      <c r="AE19" s="8">
        <v>6.3536032798982192E-2</v>
      </c>
      <c r="AF19" s="8">
        <v>6.749193410178117E-2</v>
      </c>
      <c r="AG19" s="8">
        <v>7.8265321516539435E-2</v>
      </c>
      <c r="AH19" s="8">
        <v>7.4048389984732829E-2</v>
      </c>
    </row>
    <row r="20" spans="1:34" x14ac:dyDescent="0.25">
      <c r="A20" s="4" t="s">
        <v>100</v>
      </c>
      <c r="B20" s="4" t="s">
        <v>5</v>
      </c>
      <c r="C20" s="4" t="s">
        <v>102</v>
      </c>
      <c r="D20" s="4" t="str">
        <f>A20&amp;" "&amp;C20&amp;" ("&amp;'RWOP trend'!C42&amp;")"</f>
        <v>River phosphate 2000-2021 (605)</v>
      </c>
      <c r="E20" s="8"/>
      <c r="F20" s="8"/>
      <c r="G20" s="8"/>
      <c r="H20" s="8"/>
      <c r="I20" s="8"/>
      <c r="J20" s="8"/>
      <c r="K20" s="8"/>
      <c r="L20" s="8"/>
      <c r="M20" s="8">
        <v>8.960000690909091E-2</v>
      </c>
      <c r="N20" s="8">
        <v>9.2175314710743805E-2</v>
      </c>
      <c r="O20" s="8">
        <v>8.9945093811570245E-2</v>
      </c>
      <c r="P20" s="8">
        <v>9.3667204335537185E-2</v>
      </c>
      <c r="Q20" s="8">
        <v>8.3003782770247933E-2</v>
      </c>
      <c r="R20" s="8">
        <v>7.5053889998347112E-2</v>
      </c>
      <c r="S20" s="8">
        <v>8.9473930664462811E-2</v>
      </c>
      <c r="T20" s="8">
        <v>9.2449683011570249E-2</v>
      </c>
      <c r="U20" s="8">
        <v>8.0205242477685956E-2</v>
      </c>
      <c r="V20" s="8">
        <v>7.7473387294214879E-2</v>
      </c>
      <c r="W20" s="8">
        <v>7.3090226996694221E-2</v>
      </c>
      <c r="X20" s="8">
        <v>5.7359914864462812E-2</v>
      </c>
      <c r="Y20" s="8">
        <v>6.3928846978512394E-2</v>
      </c>
      <c r="Z20" s="8">
        <v>6.0019977181818181E-2</v>
      </c>
      <c r="AA20" s="8">
        <v>6.0500257368595038E-2</v>
      </c>
      <c r="AB20" s="8">
        <v>6.3273381755371907E-2</v>
      </c>
      <c r="AC20" s="8">
        <v>6.0627102996694222E-2</v>
      </c>
      <c r="AD20" s="8">
        <v>6.601836993223141E-2</v>
      </c>
      <c r="AE20" s="8">
        <v>6.5596115234710747E-2</v>
      </c>
      <c r="AF20" s="8">
        <v>6.9854815809917356E-2</v>
      </c>
      <c r="AG20" s="8">
        <v>8.0165864147107441E-2</v>
      </c>
      <c r="AH20" s="8">
        <v>7.3773601239669417E-2</v>
      </c>
    </row>
    <row r="21" spans="1:34" x14ac:dyDescent="0.25">
      <c r="A21" t="s">
        <v>3</v>
      </c>
      <c r="B21" s="4" t="s">
        <v>5</v>
      </c>
      <c r="C21" s="4" t="s">
        <v>101</v>
      </c>
      <c r="D21" s="4" t="str">
        <f>A21&amp;" "&amp;C21&amp;" ("&amp;'LWTP trend'!C13&amp;")"</f>
        <v>Lake total phosphorus 1992-2021 (263)</v>
      </c>
      <c r="E21" s="8">
        <v>3.3903960155893538E-2</v>
      </c>
      <c r="F21" s="8">
        <v>3.4747056600760447E-2</v>
      </c>
      <c r="G21" s="8">
        <v>3.2792029494296583E-2</v>
      </c>
      <c r="H21" s="8">
        <v>3.1894331558935361E-2</v>
      </c>
      <c r="I21" s="8">
        <v>2.884428324714829E-2</v>
      </c>
      <c r="J21" s="8">
        <v>2.9051028988593158E-2</v>
      </c>
      <c r="K21" s="8">
        <v>2.840039611406844E-2</v>
      </c>
      <c r="L21" s="8">
        <v>2.9520811942965779E-2</v>
      </c>
      <c r="M21" s="8">
        <v>2.8101514425855512E-2</v>
      </c>
      <c r="N21" s="8">
        <v>2.7006028019011408E-2</v>
      </c>
      <c r="O21" s="8">
        <v>3.1002898984790878E-2</v>
      </c>
      <c r="P21" s="8">
        <v>2.8952874779467681E-2</v>
      </c>
      <c r="Q21" s="8">
        <v>2.6751311410646392E-2</v>
      </c>
      <c r="R21" s="8">
        <v>2.66885464486692E-2</v>
      </c>
      <c r="S21" s="8">
        <v>2.545414874144487E-2</v>
      </c>
      <c r="T21" s="8">
        <v>2.2881681425855518E-2</v>
      </c>
      <c r="U21" s="8">
        <v>2.558543601901141E-2</v>
      </c>
      <c r="V21" s="8">
        <v>2.7943311619771861E-2</v>
      </c>
      <c r="W21" s="8">
        <v>2.519704170342205E-2</v>
      </c>
      <c r="X21" s="8">
        <v>2.2589490912547531E-2</v>
      </c>
      <c r="Y21" s="8">
        <v>2.3368452714828899E-2</v>
      </c>
      <c r="Z21" s="8">
        <v>2.3065680387832702E-2</v>
      </c>
      <c r="AA21" s="8">
        <v>2.288705392775665E-2</v>
      </c>
      <c r="AB21" s="8">
        <v>2.025730487452471E-2</v>
      </c>
      <c r="AC21" s="8">
        <v>1.999139641064639E-2</v>
      </c>
      <c r="AD21" s="8">
        <v>2.005336485551331E-2</v>
      </c>
      <c r="AE21" s="8">
        <v>2.087092180228137E-2</v>
      </c>
      <c r="AF21" s="8">
        <v>1.9958588627376421E-2</v>
      </c>
      <c r="AG21" s="8">
        <v>2.1247820338403039E-2</v>
      </c>
      <c r="AH21" s="8">
        <v>2.0271280634980991E-2</v>
      </c>
    </row>
    <row r="22" spans="1:34" x14ac:dyDescent="0.25">
      <c r="A22" t="s">
        <v>3</v>
      </c>
      <c r="B22" s="4" t="s">
        <v>5</v>
      </c>
      <c r="C22" s="4" t="s">
        <v>102</v>
      </c>
      <c r="D22" s="4" t="str">
        <f>A22&amp;" "&amp;C22&amp;" ("&amp;'LWTP trend'!C31&amp;")"</f>
        <v>Lake total phosphorus 2000-2021 (335)</v>
      </c>
      <c r="E22" s="8"/>
      <c r="F22" s="8"/>
      <c r="G22" s="8"/>
      <c r="H22" s="8"/>
      <c r="I22" s="8"/>
      <c r="J22" s="8"/>
      <c r="K22" s="8"/>
      <c r="L22" s="8"/>
      <c r="M22" s="8">
        <v>2.8112565238805971E-2</v>
      </c>
      <c r="N22" s="8">
        <v>2.7381916623880599E-2</v>
      </c>
      <c r="O22" s="8">
        <v>3.0698514674626861E-2</v>
      </c>
      <c r="P22" s="8">
        <v>2.945215875820896E-2</v>
      </c>
      <c r="Q22" s="8">
        <v>2.6744102041791049E-2</v>
      </c>
      <c r="R22" s="8">
        <v>2.6333062188059701E-2</v>
      </c>
      <c r="S22" s="8">
        <v>2.5603319549253729E-2</v>
      </c>
      <c r="T22" s="8">
        <v>2.3564396611940298E-2</v>
      </c>
      <c r="U22" s="8">
        <v>2.603109732238806E-2</v>
      </c>
      <c r="V22" s="8">
        <v>2.7703551540298511E-2</v>
      </c>
      <c r="W22" s="8">
        <v>2.527289054029851E-2</v>
      </c>
      <c r="X22" s="8">
        <v>2.3004112447761189E-2</v>
      </c>
      <c r="Y22" s="8">
        <v>2.3395423973134329E-2</v>
      </c>
      <c r="Z22" s="8">
        <v>2.320736645074627E-2</v>
      </c>
      <c r="AA22" s="8">
        <v>2.3311734125373129E-2</v>
      </c>
      <c r="AB22" s="8">
        <v>2.0546299713432831E-2</v>
      </c>
      <c r="AC22" s="8">
        <v>2.0582713791044781E-2</v>
      </c>
      <c r="AD22" s="8">
        <v>2.0594992776119401E-2</v>
      </c>
      <c r="AE22" s="8">
        <v>2.1153704241791041E-2</v>
      </c>
      <c r="AF22" s="8">
        <v>2.0641388501492539E-2</v>
      </c>
      <c r="AG22" s="8">
        <v>2.1813016229850751E-2</v>
      </c>
      <c r="AH22" s="8">
        <v>2.1795605492537309E-2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1"/>
  <sheetViews>
    <sheetView tabSelected="1" workbookViewId="0"/>
  </sheetViews>
  <sheetFormatPr defaultRowHeight="15" x14ac:dyDescent="0.25"/>
  <cols>
    <col min="1" max="4" width="9"/>
  </cols>
  <sheetData>
    <row r="1" spans="1:2" x14ac:dyDescent="0.25">
      <c r="A1" t="s">
        <v>8</v>
      </c>
      <c r="B1" s="2" t="s">
        <v>39</v>
      </c>
    </row>
    <row r="2" spans="1:2" x14ac:dyDescent="0.25">
      <c r="B2" s="3" t="s">
        <v>42</v>
      </c>
    </row>
    <row r="3" spans="1:2" x14ac:dyDescent="0.25">
      <c r="B3" s="3" t="s">
        <v>105</v>
      </c>
    </row>
    <row r="4" spans="1:2" x14ac:dyDescent="0.25">
      <c r="B4" s="3" t="s">
        <v>106</v>
      </c>
    </row>
    <row r="5" spans="1:2" x14ac:dyDescent="0.25">
      <c r="B5" s="5" t="s">
        <v>7</v>
      </c>
    </row>
    <row r="6" spans="1:2" x14ac:dyDescent="0.25">
      <c r="B6" s="3"/>
    </row>
    <row r="7" spans="1:2" x14ac:dyDescent="0.25">
      <c r="A7" t="s">
        <v>9</v>
      </c>
      <c r="B7" s="2" t="s">
        <v>40</v>
      </c>
    </row>
    <row r="8" spans="1:2" x14ac:dyDescent="0.25">
      <c r="B8" s="3" t="s">
        <v>43</v>
      </c>
    </row>
    <row r="9" spans="1:2" x14ac:dyDescent="0.25">
      <c r="B9" s="3" t="s">
        <v>107</v>
      </c>
    </row>
    <row r="10" spans="1:2" x14ac:dyDescent="0.25">
      <c r="B10" s="3" t="s">
        <v>108</v>
      </c>
    </row>
    <row r="11" spans="1:2" x14ac:dyDescent="0.25">
      <c r="B11" s="5" t="s">
        <v>7</v>
      </c>
    </row>
    <row r="13" spans="1:2" x14ac:dyDescent="0.25">
      <c r="A13" t="s">
        <v>10</v>
      </c>
      <c r="B13" s="2" t="s">
        <v>40</v>
      </c>
    </row>
    <row r="14" spans="1:2" x14ac:dyDescent="0.25">
      <c r="B14" s="3" t="s">
        <v>43</v>
      </c>
    </row>
    <row r="15" spans="1:2" x14ac:dyDescent="0.25">
      <c r="B15" s="3" t="s">
        <v>109</v>
      </c>
    </row>
    <row r="16" spans="1:2" x14ac:dyDescent="0.25">
      <c r="B16" s="3" t="s">
        <v>110</v>
      </c>
    </row>
    <row r="18" spans="1:2" x14ac:dyDescent="0.25">
      <c r="A18" t="s">
        <v>11</v>
      </c>
      <c r="B18" s="2" t="s">
        <v>41</v>
      </c>
    </row>
    <row r="19" spans="1:2" x14ac:dyDescent="0.25">
      <c r="B19" s="3" t="s">
        <v>44</v>
      </c>
    </row>
    <row r="20" spans="1:2" x14ac:dyDescent="0.25">
      <c r="B20" s="3" t="s">
        <v>111</v>
      </c>
    </row>
    <row r="21" spans="1:2" x14ac:dyDescent="0.25">
      <c r="B21" s="5"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36"/>
  <sheetViews>
    <sheetView workbookViewId="0"/>
  </sheetViews>
  <sheetFormatPr defaultRowHeight="15" x14ac:dyDescent="0.25"/>
  <sheetData>
    <row r="1" spans="1:32" x14ac:dyDescent="0.25">
      <c r="A1" t="s">
        <v>46</v>
      </c>
      <c r="B1" t="s">
        <v>0</v>
      </c>
      <c r="C1" t="s">
        <v>63</v>
      </c>
      <c r="D1" t="s">
        <v>64</v>
      </c>
      <c r="E1" t="s">
        <v>65</v>
      </c>
      <c r="F1" t="s">
        <v>66</v>
      </c>
      <c r="G1" t="s">
        <v>67</v>
      </c>
      <c r="H1" t="s">
        <v>68</v>
      </c>
      <c r="I1" t="s">
        <v>69</v>
      </c>
      <c r="J1" t="s">
        <v>70</v>
      </c>
      <c r="K1" t="s">
        <v>71</v>
      </c>
      <c r="L1" t="s">
        <v>72</v>
      </c>
      <c r="M1" t="s">
        <v>73</v>
      </c>
      <c r="N1" t="s">
        <v>74</v>
      </c>
      <c r="O1" t="s">
        <v>75</v>
      </c>
      <c r="P1" t="s">
        <v>76</v>
      </c>
      <c r="Q1" t="s">
        <v>77</v>
      </c>
      <c r="R1" t="s">
        <v>78</v>
      </c>
      <c r="S1" t="s">
        <v>79</v>
      </c>
      <c r="T1" t="s">
        <v>80</v>
      </c>
      <c r="U1" t="s">
        <v>81</v>
      </c>
      <c r="V1" t="s">
        <v>82</v>
      </c>
      <c r="W1" t="s">
        <v>83</v>
      </c>
      <c r="X1" t="s">
        <v>84</v>
      </c>
      <c r="Y1" t="s">
        <v>85</v>
      </c>
      <c r="Z1" t="s">
        <v>86</v>
      </c>
      <c r="AA1" t="s">
        <v>87</v>
      </c>
      <c r="AB1" t="s">
        <v>88</v>
      </c>
      <c r="AC1" t="s">
        <v>89</v>
      </c>
      <c r="AD1" t="s">
        <v>91</v>
      </c>
      <c r="AE1" t="s">
        <v>92</v>
      </c>
      <c r="AF1" t="s">
        <v>104</v>
      </c>
    </row>
    <row r="2" spans="1:32" x14ac:dyDescent="0.25">
      <c r="A2" t="s">
        <v>12</v>
      </c>
      <c r="B2" t="s">
        <v>101</v>
      </c>
      <c r="C2" s="6">
        <v>26.635429080571431</v>
      </c>
      <c r="D2" s="6">
        <v>25.724725503071429</v>
      </c>
      <c r="E2" s="6">
        <v>26.447619203357139</v>
      </c>
      <c r="F2" s="6">
        <v>26.881847100928571</v>
      </c>
      <c r="G2" s="6">
        <v>27.34980890142857</v>
      </c>
      <c r="H2" s="6">
        <v>30.11279159157143</v>
      </c>
      <c r="I2" s="6">
        <v>28.617574461285709</v>
      </c>
      <c r="J2" s="6">
        <v>26.816391978285719</v>
      </c>
      <c r="K2" s="6">
        <v>25.894337731285709</v>
      </c>
      <c r="L2" s="6">
        <v>25.46823841842857</v>
      </c>
      <c r="M2" s="6">
        <v>27.30456754257143</v>
      </c>
      <c r="N2" s="6">
        <v>26.878273703571431</v>
      </c>
      <c r="O2" s="6">
        <v>26.732504369499999</v>
      </c>
      <c r="P2" s="6">
        <v>25.870144735142858</v>
      </c>
      <c r="Q2" s="6">
        <v>26.046353561571429</v>
      </c>
      <c r="R2" s="6">
        <v>25.28734617635714</v>
      </c>
      <c r="S2" s="6">
        <v>24.605750136428568</v>
      </c>
      <c r="T2" s="6">
        <v>25.244002447714291</v>
      </c>
      <c r="U2" s="6">
        <v>26.294595267214291</v>
      </c>
      <c r="V2" s="6">
        <v>25.928862799071432</v>
      </c>
      <c r="W2" s="6">
        <v>25.777584273214281</v>
      </c>
      <c r="X2" s="6">
        <v>24.19167286557143</v>
      </c>
      <c r="Y2" s="6">
        <v>23.848992260214288</v>
      </c>
      <c r="Z2" s="6">
        <v>23.223436993285709</v>
      </c>
      <c r="AA2" s="6">
        <v>22.718890405857142</v>
      </c>
      <c r="AB2" s="6">
        <v>22.73541399885714</v>
      </c>
      <c r="AC2" s="6">
        <v>21.812633964071431</v>
      </c>
      <c r="AD2" s="6">
        <v>21.59681108214286</v>
      </c>
      <c r="AE2" s="6">
        <v>21.227115172071429</v>
      </c>
      <c r="AF2" s="6">
        <v>21.575605644571429</v>
      </c>
    </row>
    <row r="3" spans="1:32" x14ac:dyDescent="0.25">
      <c r="A3" t="s">
        <v>13</v>
      </c>
      <c r="B3" t="s">
        <v>101</v>
      </c>
      <c r="C3" s="6">
        <v>23.559486111249999</v>
      </c>
      <c r="D3" s="6">
        <v>23.336222222499998</v>
      </c>
      <c r="E3" s="6">
        <v>23.490170634999998</v>
      </c>
      <c r="F3" s="6">
        <v>26.135239787916671</v>
      </c>
      <c r="G3" s="6">
        <v>22.610826840000001</v>
      </c>
      <c r="H3" s="6">
        <v>22.533389262916671</v>
      </c>
      <c r="I3" s="6">
        <v>23.805994987375001</v>
      </c>
      <c r="J3" s="6">
        <v>24.992635997625001</v>
      </c>
      <c r="K3" s="6">
        <v>24.52377025958333</v>
      </c>
      <c r="L3" s="6">
        <v>23.16530902791667</v>
      </c>
      <c r="M3" s="6">
        <v>23.792031250000001</v>
      </c>
      <c r="N3" s="6">
        <v>25.61136367166667</v>
      </c>
      <c r="O3" s="6">
        <v>24.911056187500002</v>
      </c>
      <c r="P3" s="6">
        <v>24.80344337</v>
      </c>
      <c r="Q3" s="6">
        <v>26.385158101875</v>
      </c>
      <c r="R3" s="6">
        <v>25.370741666666671</v>
      </c>
      <c r="S3" s="6">
        <v>27.40521875</v>
      </c>
      <c r="T3" s="6">
        <v>26.608537500000001</v>
      </c>
      <c r="U3" s="6">
        <v>25.67958333333333</v>
      </c>
      <c r="V3" s="6">
        <v>25.73479166666667</v>
      </c>
      <c r="W3" s="6">
        <v>25.569166666666671</v>
      </c>
      <c r="X3" s="6">
        <v>25.387499999999999</v>
      </c>
      <c r="Y3" s="6">
        <v>25.166666666666671</v>
      </c>
      <c r="Z3" s="6">
        <v>25.05</v>
      </c>
      <c r="AA3" s="6">
        <v>25.297184166249998</v>
      </c>
      <c r="AB3" s="6">
        <v>24.902096750208329</v>
      </c>
      <c r="AC3" s="6">
        <v>24.962937924041668</v>
      </c>
      <c r="AD3" s="6">
        <v>25.26566916145833</v>
      </c>
      <c r="AE3" s="6">
        <v>25.619542162208329</v>
      </c>
      <c r="AF3" s="6">
        <v>25.619542162208329</v>
      </c>
    </row>
    <row r="4" spans="1:32" x14ac:dyDescent="0.25">
      <c r="A4" t="s">
        <v>14</v>
      </c>
      <c r="B4" t="s">
        <v>101</v>
      </c>
      <c r="C4" s="6">
        <v>21.90042</v>
      </c>
      <c r="D4" s="6">
        <v>19.021560000000001</v>
      </c>
      <c r="E4" s="6">
        <v>16.617693333479998</v>
      </c>
      <c r="F4" s="6">
        <v>19.914576666519999</v>
      </c>
      <c r="G4" s="6">
        <v>18.33578</v>
      </c>
      <c r="H4" s="6">
        <v>28.312723333200001</v>
      </c>
      <c r="I4" s="6">
        <v>31.496046666800002</v>
      </c>
      <c r="J4" s="6">
        <v>23.154959999999999</v>
      </c>
      <c r="K4" s="6">
        <v>27.207540000000002</v>
      </c>
      <c r="L4" s="6">
        <v>22.66348</v>
      </c>
      <c r="M4" s="6">
        <v>18.363896666799999</v>
      </c>
      <c r="N4" s="6">
        <v>21.9403377776</v>
      </c>
      <c r="O4" s="6">
        <v>20.104823333199999</v>
      </c>
      <c r="P4" s="6">
        <v>21.310675583479998</v>
      </c>
      <c r="Q4" s="6">
        <v>22.649442972839999</v>
      </c>
      <c r="R4" s="6">
        <v>22.150347479600001</v>
      </c>
      <c r="S4" s="6">
        <v>21.34504252736</v>
      </c>
      <c r="T4" s="6">
        <v>23.536418647600001</v>
      </c>
      <c r="U4" s="6">
        <v>20.27669049512</v>
      </c>
      <c r="V4" s="6">
        <v>22.22958422228</v>
      </c>
      <c r="W4" s="6">
        <v>25.692683809319998</v>
      </c>
      <c r="X4" s="6">
        <v>24.1722733344</v>
      </c>
      <c r="Y4" s="6">
        <v>22.836599155719998</v>
      </c>
      <c r="Z4" s="6">
        <v>29.161314444519999</v>
      </c>
      <c r="AA4" s="6">
        <v>29.98538666732</v>
      </c>
      <c r="AB4" s="6">
        <v>25.557561109480002</v>
      </c>
      <c r="AC4" s="6">
        <v>25.754512223079999</v>
      </c>
      <c r="AD4" s="6">
        <v>28.159821651720002</v>
      </c>
      <c r="AE4" s="6">
        <v>25.67624888852</v>
      </c>
      <c r="AF4" s="6">
        <v>25.67624888852</v>
      </c>
    </row>
    <row r="5" spans="1:32" x14ac:dyDescent="0.25">
      <c r="A5" t="s">
        <v>15</v>
      </c>
      <c r="B5" t="s">
        <v>101</v>
      </c>
      <c r="C5" s="6">
        <v>38.333333330000002</v>
      </c>
      <c r="D5" s="6">
        <v>28</v>
      </c>
      <c r="E5" s="6">
        <v>19</v>
      </c>
      <c r="F5" s="6">
        <v>38</v>
      </c>
      <c r="G5" s="6">
        <v>49</v>
      </c>
      <c r="H5" s="6">
        <v>61</v>
      </c>
      <c r="I5" s="6">
        <v>66.5</v>
      </c>
      <c r="J5" s="6">
        <v>77.5</v>
      </c>
      <c r="K5" s="6">
        <v>74.5</v>
      </c>
      <c r="L5" s="6">
        <v>66.55</v>
      </c>
      <c r="M5" s="6">
        <v>71</v>
      </c>
      <c r="N5" s="6">
        <v>46</v>
      </c>
      <c r="O5" s="6">
        <v>39</v>
      </c>
      <c r="P5" s="6">
        <v>36</v>
      </c>
      <c r="Q5" s="6">
        <v>26.5</v>
      </c>
      <c r="R5" s="6">
        <v>30</v>
      </c>
      <c r="S5" s="6">
        <v>34.5</v>
      </c>
      <c r="T5" s="6">
        <v>29.5</v>
      </c>
      <c r="U5" s="6">
        <v>34</v>
      </c>
      <c r="V5" s="6">
        <v>38.5</v>
      </c>
      <c r="W5" s="6">
        <v>43</v>
      </c>
      <c r="X5" s="6">
        <v>37.747500000000002</v>
      </c>
      <c r="Y5" s="6">
        <v>32.494999999999997</v>
      </c>
      <c r="Z5" s="6">
        <v>27.2425</v>
      </c>
      <c r="AA5" s="6">
        <v>21.99</v>
      </c>
      <c r="AB5" s="6">
        <v>22.876666669999999</v>
      </c>
      <c r="AC5" s="6">
        <v>27.925555559999999</v>
      </c>
      <c r="AD5" s="6">
        <v>22.62352941</v>
      </c>
      <c r="AE5" s="6">
        <v>30.916666670000001</v>
      </c>
      <c r="AF5" s="6">
        <v>21.90555556</v>
      </c>
    </row>
    <row r="6" spans="1:32" x14ac:dyDescent="0.25">
      <c r="A6" t="s">
        <v>16</v>
      </c>
      <c r="B6" t="s">
        <v>101</v>
      </c>
      <c r="C6" s="6">
        <v>6.6197565952500002</v>
      </c>
      <c r="D6" s="6">
        <v>4.1433311013125014</v>
      </c>
      <c r="E6" s="6">
        <v>2.7038359373124998</v>
      </c>
      <c r="F6" s="6">
        <v>3.9421034902500001</v>
      </c>
      <c r="G6" s="6">
        <v>4.9154772048749997</v>
      </c>
      <c r="H6" s="6">
        <v>5.1439558533750001</v>
      </c>
      <c r="I6" s="6">
        <v>4.9080918278750003</v>
      </c>
      <c r="J6" s="6">
        <v>4.421421750875</v>
      </c>
      <c r="K6" s="6">
        <v>4.5804161658125002</v>
      </c>
      <c r="L6" s="6">
        <v>3.4316679070624998</v>
      </c>
      <c r="M6" s="6">
        <v>2.7470044542499998</v>
      </c>
      <c r="N6" s="6">
        <v>4.0086540568749998</v>
      </c>
      <c r="O6" s="6">
        <v>1.9150094696875</v>
      </c>
      <c r="P6" s="6">
        <v>3.4545425410625001</v>
      </c>
      <c r="Q6" s="6">
        <v>4.0591901588750003</v>
      </c>
      <c r="R6" s="6">
        <v>3.6999476686874999</v>
      </c>
      <c r="S6" s="6">
        <v>6.0385482801250001</v>
      </c>
      <c r="T6" s="6">
        <v>5.1237516933749996</v>
      </c>
      <c r="U6" s="6">
        <v>3.9427977169375001</v>
      </c>
      <c r="V6" s="6">
        <v>4.7527085316875004</v>
      </c>
      <c r="W6" s="6">
        <v>6.2706891813125001</v>
      </c>
      <c r="X6" s="6">
        <v>5.1615206266874996</v>
      </c>
      <c r="Y6" s="6">
        <v>4.6382481315625004</v>
      </c>
      <c r="Z6" s="6">
        <v>5.0194793015624999</v>
      </c>
      <c r="AA6" s="6">
        <v>5.0856473213750002</v>
      </c>
      <c r="AB6" s="6">
        <v>4.6368557787500002</v>
      </c>
      <c r="AC6" s="6">
        <v>5.4133976239999999</v>
      </c>
      <c r="AD6" s="6">
        <v>5.6390439542499999</v>
      </c>
      <c r="AE6" s="6">
        <v>6.1681393848750004</v>
      </c>
      <c r="AF6" s="6">
        <v>5.8414093541875003</v>
      </c>
    </row>
    <row r="7" spans="1:32" x14ac:dyDescent="0.25">
      <c r="A7" t="s">
        <v>17</v>
      </c>
      <c r="B7" t="s">
        <v>101</v>
      </c>
      <c r="C7" s="6">
        <v>0.40142857142857152</v>
      </c>
      <c r="D7" s="6">
        <v>0.32285714285714279</v>
      </c>
      <c r="E7" s="6">
        <v>0.28857142857142859</v>
      </c>
      <c r="F7" s="6">
        <v>0.25571428571428573</v>
      </c>
      <c r="G7" s="6">
        <v>0.28428571428571431</v>
      </c>
      <c r="H7" s="6">
        <v>0.31857142857142862</v>
      </c>
      <c r="I7" s="6">
        <v>0.4488571428571429</v>
      </c>
      <c r="J7" s="6">
        <v>0.39128571428571429</v>
      </c>
      <c r="K7" s="6">
        <v>0.38167857142857142</v>
      </c>
      <c r="L7" s="6">
        <v>0.33085714285714291</v>
      </c>
      <c r="M7" s="6">
        <v>0.34289285714285722</v>
      </c>
      <c r="N7" s="6">
        <v>0.49299999999999999</v>
      </c>
      <c r="O7" s="6">
        <v>0.40714285714285708</v>
      </c>
      <c r="P7" s="6">
        <v>0.45571428571428568</v>
      </c>
      <c r="Q7" s="6">
        <v>0.50428571428571423</v>
      </c>
      <c r="R7" s="6">
        <v>0.4885714285714286</v>
      </c>
      <c r="S7" s="6">
        <v>0.34285714285714292</v>
      </c>
      <c r="T7" s="6">
        <v>0.2514285714285715</v>
      </c>
      <c r="U7" s="6">
        <v>0.2395453571428571</v>
      </c>
      <c r="V7" s="6">
        <v>0.26051928571428568</v>
      </c>
      <c r="W7" s="6">
        <v>0.42435035714285713</v>
      </c>
      <c r="X7" s="6">
        <v>0.80077743428571424</v>
      </c>
      <c r="Y7" s="6">
        <v>0.90364746442857147</v>
      </c>
      <c r="Z7" s="6">
        <v>0.68346746371428568</v>
      </c>
      <c r="AA7" s="6">
        <v>0.46699676699999998</v>
      </c>
      <c r="AB7" s="6">
        <v>0.38247586314285709</v>
      </c>
      <c r="AC7" s="6">
        <v>0.39287839285714288</v>
      </c>
      <c r="AD7" s="6">
        <v>0.24576660714285711</v>
      </c>
      <c r="AE7" s="6">
        <v>0.27422410714285722</v>
      </c>
      <c r="AF7" s="6">
        <v>0.1786632737142857</v>
      </c>
    </row>
    <row r="8" spans="1:32" x14ac:dyDescent="0.25">
      <c r="A8" t="s">
        <v>18</v>
      </c>
      <c r="B8" t="s">
        <v>101</v>
      </c>
      <c r="C8" s="6">
        <v>19.094264051242309</v>
      </c>
      <c r="D8" s="6">
        <v>19.389162803942309</v>
      </c>
      <c r="E8" s="6">
        <v>19.675436224611541</v>
      </c>
      <c r="F8" s="6">
        <v>19.911309681046159</v>
      </c>
      <c r="G8" s="6">
        <v>19.066042572588461</v>
      </c>
      <c r="H8" s="6">
        <v>19.71066186176154</v>
      </c>
      <c r="I8" s="6">
        <v>18.781547510349998</v>
      </c>
      <c r="J8" s="6">
        <v>19.98350859406154</v>
      </c>
      <c r="K8" s="6">
        <v>19.298865829788461</v>
      </c>
      <c r="L8" s="6">
        <v>19.323884542911539</v>
      </c>
      <c r="M8" s="6">
        <v>18.710885699965392</v>
      </c>
      <c r="N8" s="6">
        <v>19.548194439746158</v>
      </c>
      <c r="O8" s="6">
        <v>19.542111021915389</v>
      </c>
      <c r="P8" s="6">
        <v>19.01438436076538</v>
      </c>
      <c r="Q8" s="6">
        <v>18.929919546742308</v>
      </c>
      <c r="R8" s="6">
        <v>20.17299168585</v>
      </c>
      <c r="S8" s="6">
        <v>21.853967700861539</v>
      </c>
      <c r="T8" s="6">
        <v>21.933082270419231</v>
      </c>
      <c r="U8" s="6">
        <v>22.028144543853848</v>
      </c>
      <c r="V8" s="6">
        <v>19.82148313110385</v>
      </c>
      <c r="W8" s="6">
        <v>22.07051019267692</v>
      </c>
      <c r="X8" s="6">
        <v>20.83781579710385</v>
      </c>
      <c r="Y8" s="6">
        <v>20.03302559979231</v>
      </c>
      <c r="Z8" s="6">
        <v>19.371289843115392</v>
      </c>
      <c r="AA8" s="6">
        <v>19.33788300179231</v>
      </c>
      <c r="AB8" s="6">
        <v>19.304476160796149</v>
      </c>
      <c r="AC8" s="6">
        <v>20.099567402619229</v>
      </c>
      <c r="AD8" s="6">
        <v>19.524911330126919</v>
      </c>
      <c r="AE8" s="6">
        <v>20.062590643111541</v>
      </c>
      <c r="AF8" s="6">
        <v>20.821059608123079</v>
      </c>
    </row>
    <row r="9" spans="1:32" x14ac:dyDescent="0.25">
      <c r="A9" t="s">
        <v>19</v>
      </c>
      <c r="B9" t="s">
        <v>101</v>
      </c>
      <c r="C9" s="6">
        <v>25.43551741234328</v>
      </c>
      <c r="D9" s="6">
        <v>24.040082089746271</v>
      </c>
      <c r="E9" s="6">
        <v>25.19704062970149</v>
      </c>
      <c r="F9" s="6">
        <v>23.861739801044781</v>
      </c>
      <c r="G9" s="6">
        <v>25.972358955373139</v>
      </c>
      <c r="H9" s="6">
        <v>25.03712891835821</v>
      </c>
      <c r="I9" s="6">
        <v>27.047716480149258</v>
      </c>
      <c r="J9" s="6">
        <v>25.092514925283581</v>
      </c>
      <c r="K9" s="6">
        <v>29.587089925313428</v>
      </c>
      <c r="L9" s="6">
        <v>28.49403181331343</v>
      </c>
      <c r="M9" s="6">
        <v>27.908556835477611</v>
      </c>
      <c r="N9" s="6">
        <v>26.925283349850751</v>
      </c>
      <c r="O9" s="6">
        <v>27.412363750253729</v>
      </c>
      <c r="P9" s="6">
        <v>26.556852532283578</v>
      </c>
      <c r="Q9" s="6">
        <v>24.564345950253731</v>
      </c>
      <c r="R9" s="6">
        <v>25.274149769059701</v>
      </c>
      <c r="S9" s="6">
        <v>25.228131418014929</v>
      </c>
      <c r="T9" s="6">
        <v>25.66681204029851</v>
      </c>
      <c r="U9" s="6">
        <v>25.129728557313442</v>
      </c>
      <c r="V9" s="6">
        <v>24.55762817159702</v>
      </c>
      <c r="W9" s="6">
        <v>24.556130639999999</v>
      </c>
      <c r="X9" s="6">
        <v>25.746389994522389</v>
      </c>
      <c r="Y9" s="6">
        <v>26.936649349104481</v>
      </c>
      <c r="Z9" s="6">
        <v>28.126908699940302</v>
      </c>
      <c r="AA9" s="6">
        <v>29.3171680568806</v>
      </c>
      <c r="AB9" s="6">
        <v>29.063378299552241</v>
      </c>
      <c r="AC9" s="6">
        <v>31.86461296249254</v>
      </c>
      <c r="AD9" s="6">
        <v>29.950854797761199</v>
      </c>
      <c r="AE9" s="6">
        <v>29.436578853925369</v>
      </c>
      <c r="AF9" s="6">
        <v>27.772390840253731</v>
      </c>
    </row>
    <row r="10" spans="1:32" x14ac:dyDescent="0.25">
      <c r="A10" t="s">
        <v>20</v>
      </c>
      <c r="B10" t="s">
        <v>101</v>
      </c>
      <c r="C10" s="6">
        <v>16.769696598775511</v>
      </c>
      <c r="D10" s="6">
        <v>16.82354608857143</v>
      </c>
      <c r="E10" s="6">
        <v>17.38594212040816</v>
      </c>
      <c r="F10" s="6">
        <v>18.110432539591841</v>
      </c>
      <c r="G10" s="6">
        <v>19.615343537346941</v>
      </c>
      <c r="H10" s="6">
        <v>19.427057823061229</v>
      </c>
      <c r="I10" s="6">
        <v>19.617999999999999</v>
      </c>
      <c r="J10" s="6">
        <v>18.894802721081629</v>
      </c>
      <c r="K10" s="6">
        <v>17.82704166673469</v>
      </c>
      <c r="L10" s="6">
        <v>17.69475340136735</v>
      </c>
      <c r="M10" s="6">
        <v>18.891942176734702</v>
      </c>
      <c r="N10" s="6">
        <v>18.265891156632652</v>
      </c>
      <c r="O10" s="6">
        <v>19.534043367346939</v>
      </c>
      <c r="P10" s="6">
        <v>18.673033163265309</v>
      </c>
      <c r="Q10" s="6">
        <v>18.846620748224488</v>
      </c>
      <c r="R10" s="6">
        <v>18.627244169530609</v>
      </c>
      <c r="S10" s="6">
        <v>14.79796952142857</v>
      </c>
      <c r="T10" s="6">
        <v>12.80545703765306</v>
      </c>
      <c r="U10" s="6">
        <v>15.185473599102041</v>
      </c>
      <c r="V10" s="6">
        <v>15.133346938836731</v>
      </c>
      <c r="W10" s="6">
        <v>13.53008171351021</v>
      </c>
      <c r="X10" s="6">
        <v>13.67465235640816</v>
      </c>
      <c r="Y10" s="6">
        <v>16.010267298857141</v>
      </c>
      <c r="Z10" s="6">
        <v>15.779717816755101</v>
      </c>
      <c r="AA10" s="6">
        <v>14.119657666061221</v>
      </c>
      <c r="AB10" s="6">
        <v>14.495269969673471</v>
      </c>
      <c r="AC10" s="6">
        <v>14.202427531</v>
      </c>
      <c r="AD10" s="6">
        <v>15.91995956444898</v>
      </c>
      <c r="AE10" s="6">
        <v>15.49612372316327</v>
      </c>
      <c r="AF10" s="6">
        <v>14.884342881387751</v>
      </c>
    </row>
    <row r="11" spans="1:32" x14ac:dyDescent="0.25">
      <c r="A11" t="s">
        <v>23</v>
      </c>
      <c r="B11" t="s">
        <v>101</v>
      </c>
      <c r="C11" s="6">
        <v>22.750624999999999</v>
      </c>
      <c r="D11" s="6">
        <v>22.750624999999999</v>
      </c>
      <c r="E11" s="6">
        <v>22.750624999999999</v>
      </c>
      <c r="F11" s="6">
        <v>22.750624999999999</v>
      </c>
      <c r="G11" s="6">
        <v>24.036041664999999</v>
      </c>
      <c r="H11" s="6">
        <v>21.879583329999999</v>
      </c>
      <c r="I11" s="6">
        <v>19.674444444999999</v>
      </c>
      <c r="J11" s="6">
        <v>18.53311111</v>
      </c>
      <c r="K11" s="6">
        <v>19.290166670000001</v>
      </c>
      <c r="L11" s="6">
        <v>18.721893940000001</v>
      </c>
      <c r="M11" s="6">
        <v>15.653083335</v>
      </c>
      <c r="N11" s="6">
        <v>17.650812500000001</v>
      </c>
      <c r="O11" s="6">
        <v>10.897916665</v>
      </c>
      <c r="P11" s="6">
        <v>14.42715278</v>
      </c>
      <c r="Q11" s="6">
        <v>12.210416665</v>
      </c>
      <c r="R11" s="6">
        <v>11.897916665</v>
      </c>
      <c r="S11" s="6">
        <v>10.643750000000001</v>
      </c>
      <c r="T11" s="6">
        <v>11.097916665</v>
      </c>
      <c r="U11" s="6">
        <v>11.314583335</v>
      </c>
      <c r="V11" s="6">
        <v>12.2</v>
      </c>
      <c r="W11" s="6">
        <v>12.514583334999999</v>
      </c>
      <c r="X11" s="6">
        <v>11.870833335</v>
      </c>
      <c r="Y11" s="6">
        <v>11.822916664999999</v>
      </c>
      <c r="Z11" s="6">
        <v>10.489583335000001</v>
      </c>
      <c r="AA11" s="6">
        <v>11.074999998499999</v>
      </c>
      <c r="AB11" s="6">
        <v>9.9316666649999998</v>
      </c>
      <c r="AC11" s="6">
        <v>9.8408333349999992</v>
      </c>
      <c r="AD11" s="6">
        <v>8.7708333350000007</v>
      </c>
      <c r="AE11" s="6">
        <v>10.229166666499999</v>
      </c>
      <c r="AF11" s="6">
        <v>10.675000000000001</v>
      </c>
    </row>
    <row r="12" spans="1:32" x14ac:dyDescent="0.25">
      <c r="A12" t="s">
        <v>24</v>
      </c>
      <c r="B12" t="s">
        <v>101</v>
      </c>
      <c r="C12" s="6">
        <v>9.5334500000000002</v>
      </c>
      <c r="D12" s="6">
        <v>27.693974999999998</v>
      </c>
      <c r="E12" s="6">
        <v>19.081975</v>
      </c>
      <c r="F12" s="6">
        <v>30.618662499999999</v>
      </c>
      <c r="G12" s="6">
        <v>36.651674999999997</v>
      </c>
      <c r="H12" s="6">
        <v>41.819524999999999</v>
      </c>
      <c r="I12" s="6">
        <v>36.792225000000002</v>
      </c>
      <c r="J12" s="6">
        <v>22.510649999999998</v>
      </c>
      <c r="K12" s="6">
        <v>18.789525000000001</v>
      </c>
      <c r="L12" s="6">
        <v>18.58664881</v>
      </c>
      <c r="M12" s="6">
        <v>11.666637807000001</v>
      </c>
      <c r="N12" s="6">
        <v>9.5037337664999999</v>
      </c>
      <c r="O12" s="6">
        <v>11.44264881</v>
      </c>
      <c r="P12" s="6">
        <v>12.819910715000001</v>
      </c>
      <c r="Q12" s="6">
        <v>9.7155357149999997</v>
      </c>
      <c r="R12" s="6">
        <v>14.738482142500001</v>
      </c>
      <c r="S12" s="6">
        <v>14.82059523925</v>
      </c>
      <c r="T12" s="6">
        <v>14.567645089999999</v>
      </c>
      <c r="U12" s="6">
        <v>15.498179562500001</v>
      </c>
      <c r="V12" s="6">
        <v>16.990653595000001</v>
      </c>
      <c r="W12" s="6">
        <v>13.4412760425</v>
      </c>
      <c r="X12" s="6">
        <v>15.097829859999999</v>
      </c>
      <c r="Y12" s="6">
        <v>13.678194442500001</v>
      </c>
      <c r="Z12" s="6">
        <v>13.24685764</v>
      </c>
      <c r="AA12" s="6">
        <v>12.8702777775</v>
      </c>
      <c r="AB12" s="6">
        <v>12.1851348025</v>
      </c>
      <c r="AC12" s="6">
        <v>13.616832110000001</v>
      </c>
      <c r="AD12" s="6">
        <v>11.5317861525</v>
      </c>
      <c r="AE12" s="6">
        <v>11.93075674</v>
      </c>
      <c r="AF12" s="6">
        <v>16.328520220000001</v>
      </c>
    </row>
    <row r="13" spans="1:32" x14ac:dyDescent="0.25">
      <c r="A13" t="s">
        <v>25</v>
      </c>
      <c r="B13" t="s">
        <v>101</v>
      </c>
      <c r="C13" s="6">
        <v>19.213523808000001</v>
      </c>
      <c r="D13" s="6">
        <v>19.213523808000001</v>
      </c>
      <c r="E13" s="6">
        <v>19.213523808000001</v>
      </c>
      <c r="F13" s="6">
        <v>19.213523808000001</v>
      </c>
      <c r="G13" s="6">
        <v>18.405940476000001</v>
      </c>
      <c r="H13" s="6">
        <v>17.598357142000001</v>
      </c>
      <c r="I13" s="6">
        <v>17.984999999999999</v>
      </c>
      <c r="J13" s="6">
        <v>17.543809524</v>
      </c>
      <c r="K13" s="6">
        <v>17.510714285999999</v>
      </c>
      <c r="L13" s="6">
        <v>20.191369047999999</v>
      </c>
      <c r="M13" s="6">
        <v>22.126619045999998</v>
      </c>
      <c r="N13" s="6">
        <v>19.484159722800001</v>
      </c>
      <c r="O13" s="6">
        <v>20.764123015199999</v>
      </c>
      <c r="P13" s="6">
        <v>20.813712501400001</v>
      </c>
      <c r="Q13" s="6">
        <v>22.234493452599999</v>
      </c>
      <c r="R13" s="6">
        <v>16.9943374052</v>
      </c>
      <c r="S13" s="6">
        <v>17.454459272600001</v>
      </c>
      <c r="T13" s="6">
        <v>17.326680952</v>
      </c>
      <c r="U13" s="6">
        <v>16.489082586799999</v>
      </c>
      <c r="V13" s="6">
        <v>16.201583206799999</v>
      </c>
      <c r="W13" s="6">
        <v>15.8987438592</v>
      </c>
      <c r="X13" s="6">
        <v>17.387483710200001</v>
      </c>
      <c r="Y13" s="6">
        <v>16.184416666800001</v>
      </c>
      <c r="Z13" s="6">
        <v>14.9596324144</v>
      </c>
      <c r="AA13" s="6">
        <v>16.5746002508</v>
      </c>
      <c r="AB13" s="6">
        <v>15.5423366754</v>
      </c>
      <c r="AC13" s="6">
        <v>16.8199999998</v>
      </c>
      <c r="AD13" s="6">
        <v>14.676253967999999</v>
      </c>
      <c r="AE13" s="6">
        <v>14.4834126972</v>
      </c>
      <c r="AF13" s="6">
        <v>16.443095238600002</v>
      </c>
    </row>
    <row r="14" spans="1:32" x14ac:dyDescent="0.25">
      <c r="A14" t="s">
        <v>28</v>
      </c>
      <c r="B14" t="s">
        <v>101</v>
      </c>
      <c r="C14" s="6">
        <v>53.0976</v>
      </c>
      <c r="D14" s="6">
        <v>64.512200000000007</v>
      </c>
      <c r="E14" s="6">
        <v>63.607100000000003</v>
      </c>
      <c r="F14" s="6">
        <v>59.935899999999997</v>
      </c>
      <c r="G14" s="6">
        <v>91.182900000000004</v>
      </c>
      <c r="H14" s="6">
        <v>80.789500000000004</v>
      </c>
      <c r="I14" s="6">
        <v>90.629000000000005</v>
      </c>
      <c r="J14" s="6">
        <v>71.95</v>
      </c>
      <c r="K14" s="6">
        <v>83.522000000000006</v>
      </c>
      <c r="L14" s="6">
        <v>95.093999999999994</v>
      </c>
      <c r="M14" s="6">
        <v>106.666</v>
      </c>
      <c r="N14" s="6">
        <v>118.238</v>
      </c>
      <c r="O14" s="6">
        <v>138.55000000000001</v>
      </c>
      <c r="P14" s="6">
        <v>110.4</v>
      </c>
      <c r="Q14" s="6">
        <v>103.25</v>
      </c>
      <c r="R14" s="6">
        <v>129.637</v>
      </c>
      <c r="S14" s="6">
        <v>134.97499999999999</v>
      </c>
      <c r="T14" s="6">
        <v>121.86199999999999</v>
      </c>
      <c r="U14" s="6">
        <v>87.8</v>
      </c>
      <c r="V14" s="6">
        <v>80.849999999999994</v>
      </c>
      <c r="W14" s="6">
        <v>68.2</v>
      </c>
      <c r="X14" s="6">
        <v>66.479166669999998</v>
      </c>
      <c r="Y14" s="6">
        <v>64.758333329999999</v>
      </c>
      <c r="Z14" s="6">
        <v>63.037500000000001</v>
      </c>
      <c r="AA14" s="6">
        <v>61.316666669999996</v>
      </c>
      <c r="AB14" s="6">
        <v>61.316666669999996</v>
      </c>
      <c r="AC14" s="6">
        <v>59.174999999999997</v>
      </c>
      <c r="AD14" s="6">
        <v>56.233333330000001</v>
      </c>
      <c r="AE14" s="6">
        <v>59.505555559999998</v>
      </c>
      <c r="AF14" s="6">
        <v>62.777777780000001</v>
      </c>
    </row>
    <row r="16" spans="1:32" x14ac:dyDescent="0.25">
      <c r="A16" t="s">
        <v>46</v>
      </c>
      <c r="B16" t="s">
        <v>0</v>
      </c>
      <c r="C16" t="s">
        <v>71</v>
      </c>
      <c r="D16" t="s">
        <v>72</v>
      </c>
      <c r="E16" t="s">
        <v>73</v>
      </c>
      <c r="F16" t="s">
        <v>74</v>
      </c>
      <c r="G16" t="s">
        <v>75</v>
      </c>
      <c r="H16" t="s">
        <v>76</v>
      </c>
      <c r="I16" t="s">
        <v>77</v>
      </c>
      <c r="J16" t="s">
        <v>78</v>
      </c>
      <c r="K16" t="s">
        <v>79</v>
      </c>
      <c r="L16" t="s">
        <v>80</v>
      </c>
      <c r="M16" t="s">
        <v>81</v>
      </c>
      <c r="N16" t="s">
        <v>82</v>
      </c>
      <c r="O16" t="s">
        <v>83</v>
      </c>
      <c r="P16" t="s">
        <v>84</v>
      </c>
      <c r="Q16" t="s">
        <v>85</v>
      </c>
      <c r="R16" t="s">
        <v>86</v>
      </c>
      <c r="S16" t="s">
        <v>87</v>
      </c>
      <c r="T16" t="s">
        <v>88</v>
      </c>
      <c r="U16" t="s">
        <v>89</v>
      </c>
      <c r="V16" t="s">
        <v>91</v>
      </c>
      <c r="W16" t="s">
        <v>92</v>
      </c>
      <c r="X16" t="s">
        <v>104</v>
      </c>
      <c r="Y16" s="1"/>
      <c r="Z16" s="1"/>
      <c r="AA16" s="1"/>
    </row>
    <row r="17" spans="1:27" x14ac:dyDescent="0.25">
      <c r="A17" t="s">
        <v>12</v>
      </c>
      <c r="B17" t="s">
        <v>102</v>
      </c>
      <c r="C17" s="6">
        <v>26.011647077374999</v>
      </c>
      <c r="D17" s="6">
        <v>25.606648720500001</v>
      </c>
      <c r="E17" s="6">
        <v>27.258664568499999</v>
      </c>
      <c r="F17" s="6">
        <v>26.840631417499999</v>
      </c>
      <c r="G17" s="6">
        <v>26.8025624170625</v>
      </c>
      <c r="H17" s="6">
        <v>25.895002945125</v>
      </c>
      <c r="I17" s="6">
        <v>26.246353636999999</v>
      </c>
      <c r="J17" s="6">
        <v>25.461245612437502</v>
      </c>
      <c r="K17" s="6">
        <v>24.768696733750001</v>
      </c>
      <c r="L17" s="6">
        <v>25.522447454249999</v>
      </c>
      <c r="M17" s="6">
        <v>26.350635441937499</v>
      </c>
      <c r="N17" s="6">
        <v>26.238015366062498</v>
      </c>
      <c r="O17" s="6">
        <v>25.765203947187501</v>
      </c>
      <c r="P17" s="6">
        <v>24.673338757374999</v>
      </c>
      <c r="Q17" s="6">
        <v>24.4963708320625</v>
      </c>
      <c r="R17" s="6">
        <v>23.995663619125001</v>
      </c>
      <c r="S17" s="6">
        <v>23.227857230125</v>
      </c>
      <c r="T17" s="6">
        <v>22.890518498999999</v>
      </c>
      <c r="U17" s="6">
        <v>21.9261719060625</v>
      </c>
      <c r="V17" s="6">
        <v>21.891246155625002</v>
      </c>
      <c r="W17" s="6">
        <v>21.004541748062501</v>
      </c>
      <c r="X17" s="6">
        <v>22.279696605874999</v>
      </c>
      <c r="Y17" s="6"/>
      <c r="Z17" s="6"/>
      <c r="AA17" s="6"/>
    </row>
    <row r="18" spans="1:27" x14ac:dyDescent="0.25">
      <c r="A18" t="s">
        <v>13</v>
      </c>
      <c r="B18" t="s">
        <v>102</v>
      </c>
      <c r="C18" s="6">
        <v>27.91189036027027</v>
      </c>
      <c r="D18" s="6">
        <v>26.792502381081079</v>
      </c>
      <c r="E18" s="6">
        <v>26.960800965135139</v>
      </c>
      <c r="F18" s="6">
        <v>27.902684543783788</v>
      </c>
      <c r="G18" s="6">
        <v>27.64763374324324</v>
      </c>
      <c r="H18" s="6">
        <v>30.254138942702699</v>
      </c>
      <c r="I18" s="6">
        <v>32.372783633648652</v>
      </c>
      <c r="J18" s="6">
        <v>31.364467567567569</v>
      </c>
      <c r="K18" s="6">
        <v>32.729763513513511</v>
      </c>
      <c r="L18" s="6">
        <v>31.006643243243239</v>
      </c>
      <c r="M18" s="6">
        <v>30.194864864864869</v>
      </c>
      <c r="N18" s="6">
        <v>29.64986486486487</v>
      </c>
      <c r="O18" s="6">
        <v>29.867027027027031</v>
      </c>
      <c r="P18" s="6">
        <v>28.496216216216219</v>
      </c>
      <c r="Q18" s="6">
        <v>28.224324324324328</v>
      </c>
      <c r="R18" s="6">
        <v>27.897027027027029</v>
      </c>
      <c r="S18" s="6">
        <v>30.34051585567568</v>
      </c>
      <c r="T18" s="6">
        <v>29.38369420635135</v>
      </c>
      <c r="U18" s="6">
        <v>28.6308207537027</v>
      </c>
      <c r="V18" s="6">
        <v>28.248569185810808</v>
      </c>
      <c r="W18" s="6">
        <v>27.89877509602703</v>
      </c>
      <c r="X18" s="6">
        <v>28.644477798729731</v>
      </c>
      <c r="Y18" s="6"/>
      <c r="Z18" s="6"/>
      <c r="AA18" s="6"/>
    </row>
    <row r="19" spans="1:27" x14ac:dyDescent="0.25">
      <c r="A19" t="s">
        <v>14</v>
      </c>
      <c r="B19" t="s">
        <v>102</v>
      </c>
      <c r="C19" s="6">
        <v>29.520672916574998</v>
      </c>
      <c r="D19" s="6">
        <v>26.734697916575001</v>
      </c>
      <c r="E19" s="6">
        <v>24.101520833325001</v>
      </c>
      <c r="F19" s="6">
        <v>26.105307986</v>
      </c>
      <c r="G19" s="6">
        <v>23.567252083250001</v>
      </c>
      <c r="H19" s="6">
        <v>24.338623628425001</v>
      </c>
      <c r="I19" s="6">
        <v>25.784965747025002</v>
      </c>
      <c r="J19" s="6">
        <v>26.0008147335</v>
      </c>
      <c r="K19" s="6">
        <v>25.8201946151</v>
      </c>
      <c r="L19" s="6">
        <v>27.986033053675001</v>
      </c>
      <c r="M19" s="6">
        <v>25.128511534600001</v>
      </c>
      <c r="N19" s="6">
        <v>25.087193264</v>
      </c>
      <c r="O19" s="6">
        <v>28.051033630749998</v>
      </c>
      <c r="P19" s="6">
        <v>28.308243418075001</v>
      </c>
      <c r="Q19" s="6">
        <v>26.226748472250001</v>
      </c>
      <c r="R19" s="6">
        <v>31.258720833325</v>
      </c>
      <c r="S19" s="6">
        <v>32.757607552499998</v>
      </c>
      <c r="T19" s="6">
        <v>29.680366616099999</v>
      </c>
      <c r="U19" s="6">
        <v>29.787119478175001</v>
      </c>
      <c r="V19" s="6">
        <v>29.538909068075</v>
      </c>
      <c r="W19" s="6">
        <v>30.507216919825002</v>
      </c>
      <c r="X19" s="6">
        <v>30.507216919825002</v>
      </c>
      <c r="Y19" s="6"/>
      <c r="Z19" s="6"/>
      <c r="AA19" s="6"/>
    </row>
    <row r="20" spans="1:27" x14ac:dyDescent="0.25">
      <c r="A20" t="s">
        <v>26</v>
      </c>
      <c r="B20" t="s">
        <v>102</v>
      </c>
      <c r="C20" s="6">
        <v>14.64957539616667</v>
      </c>
      <c r="D20" s="6">
        <v>16.079023955833339</v>
      </c>
      <c r="E20" s="6">
        <v>12.793949449833329</v>
      </c>
      <c r="F20" s="6">
        <v>18.912433851833331</v>
      </c>
      <c r="G20" s="6">
        <v>22.18381492533333</v>
      </c>
      <c r="H20" s="6">
        <v>27.6821876385</v>
      </c>
      <c r="I20" s="6">
        <v>30.137671198833338</v>
      </c>
      <c r="J20" s="6">
        <v>38.246425340666669</v>
      </c>
      <c r="K20" s="6">
        <v>37.045311667166672</v>
      </c>
      <c r="L20" s="6">
        <v>41.584393601166667</v>
      </c>
      <c r="M20" s="6">
        <v>47.378036541166672</v>
      </c>
      <c r="N20" s="6">
        <v>39.137263392333331</v>
      </c>
      <c r="O20" s="6">
        <v>41.157638890000001</v>
      </c>
      <c r="P20" s="6">
        <v>43.57170765</v>
      </c>
      <c r="Q20" s="6">
        <v>62.498260133333332</v>
      </c>
      <c r="R20" s="6">
        <v>70.478188179166665</v>
      </c>
      <c r="S20" s="6">
        <v>97.643290161833335</v>
      </c>
      <c r="T20" s="6">
        <v>51.851493860333342</v>
      </c>
      <c r="U20" s="6">
        <v>55.268325600500013</v>
      </c>
      <c r="V20" s="6">
        <v>48.837016949499997</v>
      </c>
      <c r="W20" s="6">
        <v>7.8384988105</v>
      </c>
      <c r="X20" s="6">
        <v>7.8384988105</v>
      </c>
      <c r="Y20" s="6"/>
      <c r="Z20" s="6"/>
      <c r="AA20" s="6"/>
    </row>
    <row r="21" spans="1:27" x14ac:dyDescent="0.25">
      <c r="A21" t="s">
        <v>37</v>
      </c>
      <c r="B21" t="s">
        <v>102</v>
      </c>
      <c r="C21" s="6">
        <v>23.110666597859382</v>
      </c>
      <c r="D21" s="6">
        <v>20.776730265937498</v>
      </c>
      <c r="E21" s="6">
        <v>19.693304868249999</v>
      </c>
      <c r="F21" s="6">
        <v>20.022027316531251</v>
      </c>
      <c r="G21" s="6">
        <v>19.59891279695313</v>
      </c>
      <c r="H21" s="6">
        <v>20.167984570312498</v>
      </c>
      <c r="I21" s="6">
        <v>20.42788350560938</v>
      </c>
      <c r="J21" s="6">
        <v>20.69950747117187</v>
      </c>
      <c r="K21" s="6">
        <v>19.218180282828129</v>
      </c>
      <c r="L21" s="6">
        <v>18.658263530812501</v>
      </c>
      <c r="M21" s="6">
        <v>19.620158752750001</v>
      </c>
      <c r="N21" s="6">
        <v>19.161011527093748</v>
      </c>
      <c r="O21" s="6">
        <v>19.25274375460938</v>
      </c>
      <c r="P21" s="6">
        <v>18.641383905859371</v>
      </c>
      <c r="Q21" s="6">
        <v>18.612277073187499</v>
      </c>
      <c r="R21" s="6">
        <v>18.151579627640629</v>
      </c>
      <c r="S21" s="6">
        <v>18.658205301546879</v>
      </c>
      <c r="T21" s="6">
        <v>18.319478505406249</v>
      </c>
      <c r="U21" s="6">
        <v>17.980751709046871</v>
      </c>
      <c r="V21" s="6">
        <v>17.67413639457812</v>
      </c>
      <c r="W21" s="6">
        <v>18.708414663296882</v>
      </c>
      <c r="X21" s="6">
        <v>18.454836100734379</v>
      </c>
      <c r="Y21" s="6"/>
      <c r="Z21" s="6"/>
      <c r="AA21" s="6"/>
    </row>
    <row r="22" spans="1:27" x14ac:dyDescent="0.25">
      <c r="A22" t="s">
        <v>15</v>
      </c>
      <c r="B22" t="s">
        <v>102</v>
      </c>
      <c r="C22" s="6">
        <v>49.978991227500003</v>
      </c>
      <c r="D22" s="6">
        <v>51.449024122499999</v>
      </c>
      <c r="E22" s="6">
        <v>45.666619675</v>
      </c>
      <c r="F22" s="6">
        <v>41.843201755000003</v>
      </c>
      <c r="G22" s="6">
        <v>40.178004385000001</v>
      </c>
      <c r="H22" s="6">
        <v>38.466590910000001</v>
      </c>
      <c r="I22" s="6">
        <v>33.923484847499999</v>
      </c>
      <c r="J22" s="6">
        <v>36.955833332499999</v>
      </c>
      <c r="K22" s="6">
        <v>38.707291667500002</v>
      </c>
      <c r="L22" s="6">
        <v>36.954166667499997</v>
      </c>
      <c r="M22" s="6">
        <v>40.375</v>
      </c>
      <c r="N22" s="6">
        <v>38.950000000000003</v>
      </c>
      <c r="O22" s="6">
        <v>46.424999999999997</v>
      </c>
      <c r="P22" s="6">
        <v>40.478541667499996</v>
      </c>
      <c r="Q22" s="6">
        <v>40.7445833325</v>
      </c>
      <c r="R22" s="6">
        <v>32.730312499999997</v>
      </c>
      <c r="S22" s="6">
        <v>21.65948994175</v>
      </c>
      <c r="T22" s="6">
        <v>18.782528737500002</v>
      </c>
      <c r="U22" s="6">
        <v>29.705486772499999</v>
      </c>
      <c r="V22" s="6">
        <v>20.503965685000001</v>
      </c>
      <c r="W22" s="6">
        <v>27.44869246</v>
      </c>
      <c r="X22" s="6">
        <v>18.281263890000002</v>
      </c>
      <c r="Y22" s="6"/>
      <c r="Z22" s="6"/>
      <c r="AA22" s="6"/>
    </row>
    <row r="23" spans="1:27" x14ac:dyDescent="0.25">
      <c r="A23" t="s">
        <v>16</v>
      </c>
      <c r="B23" t="s">
        <v>102</v>
      </c>
      <c r="C23" s="6">
        <v>4.1187032585000001</v>
      </c>
      <c r="D23" s="6">
        <v>3.1087048062777778</v>
      </c>
      <c r="E23" s="6">
        <v>2.5112261815555561</v>
      </c>
      <c r="F23" s="6">
        <v>3.6076924950000002</v>
      </c>
      <c r="G23" s="6">
        <v>1.7466750841666669</v>
      </c>
      <c r="H23" s="6">
        <v>3.1151489253888891</v>
      </c>
      <c r="I23" s="6">
        <v>3.6526134745555559</v>
      </c>
      <c r="J23" s="6">
        <v>3.3110645943888888</v>
      </c>
      <c r="K23" s="6">
        <v>5.4120429156666674</v>
      </c>
      <c r="L23" s="6">
        <v>4.5988903941111108</v>
      </c>
      <c r="M23" s="6">
        <v>3.5491535261666671</v>
      </c>
      <c r="N23" s="6">
        <v>4.269074250388889</v>
      </c>
      <c r="O23" s="6">
        <v>5.6183903833888884</v>
      </c>
      <c r="P23" s="6">
        <v>4.6324627792777777</v>
      </c>
      <c r="Q23" s="6">
        <v>4.3747390798888883</v>
      </c>
      <c r="R23" s="6">
        <v>4.5173149347222221</v>
      </c>
      <c r="S23" s="6">
        <v>4.5594642856666674</v>
      </c>
      <c r="T23" s="6">
        <v>4.1688718033333334</v>
      </c>
      <c r="U23" s="6">
        <v>4.825172888</v>
      </c>
      <c r="V23" s="6">
        <v>5.0325529593333336</v>
      </c>
      <c r="W23" s="6">
        <v>5.5001516754444442</v>
      </c>
      <c r="X23" s="6">
        <v>5.2407765687777781</v>
      </c>
      <c r="Y23" s="6"/>
      <c r="Z23" s="6"/>
      <c r="AA23" s="6"/>
    </row>
    <row r="24" spans="1:27" x14ac:dyDescent="0.25">
      <c r="A24" t="s">
        <v>17</v>
      </c>
      <c r="B24" t="s">
        <v>102</v>
      </c>
      <c r="C24" s="6">
        <v>0.58721875000000001</v>
      </c>
      <c r="D24" s="6">
        <v>0.42425000000000002</v>
      </c>
      <c r="E24" s="6">
        <v>0.31628125000000001</v>
      </c>
      <c r="F24" s="6">
        <v>0.44512499999999999</v>
      </c>
      <c r="G24" s="6">
        <v>0.35812500000000003</v>
      </c>
      <c r="H24" s="6">
        <v>0.42656250000000001</v>
      </c>
      <c r="I24" s="6">
        <v>0.495</v>
      </c>
      <c r="J24" s="6">
        <v>0.57250000000000001</v>
      </c>
      <c r="K24" s="6">
        <v>0.42</v>
      </c>
      <c r="L24" s="6">
        <v>0.24124999999999999</v>
      </c>
      <c r="M24" s="6">
        <v>0.26460218749999997</v>
      </c>
      <c r="N24" s="6">
        <v>0.237954375</v>
      </c>
      <c r="O24" s="6">
        <v>0.37380656249999999</v>
      </c>
      <c r="P24" s="6">
        <v>0.70344701499999995</v>
      </c>
      <c r="Q24" s="6">
        <v>0.79345829137500001</v>
      </c>
      <c r="R24" s="6">
        <v>0.60246078074999998</v>
      </c>
      <c r="S24" s="6">
        <v>0.410835921125</v>
      </c>
      <c r="T24" s="6">
        <v>0.340587474</v>
      </c>
      <c r="U24" s="6">
        <v>0.35251140624999999</v>
      </c>
      <c r="V24" s="6">
        <v>0.21725953125</v>
      </c>
      <c r="W24" s="6">
        <v>0.24271234375</v>
      </c>
      <c r="X24" s="6">
        <v>0.15909661450000001</v>
      </c>
      <c r="Y24" s="6"/>
      <c r="Z24" s="6"/>
      <c r="AA24" s="6"/>
    </row>
    <row r="25" spans="1:27" x14ac:dyDescent="0.25">
      <c r="A25" t="s">
        <v>18</v>
      </c>
      <c r="B25" t="s">
        <v>102</v>
      </c>
      <c r="C25" s="6">
        <v>18.342086784019909</v>
      </c>
      <c r="D25" s="6">
        <v>18.612921045648228</v>
      </c>
      <c r="E25" s="6">
        <v>18.118686596373902</v>
      </c>
      <c r="F25" s="6">
        <v>18.721185078115049</v>
      </c>
      <c r="G25" s="6">
        <v>18.37008767330088</v>
      </c>
      <c r="H25" s="6">
        <v>18.16568080030088</v>
      </c>
      <c r="I25" s="6">
        <v>18.22552665844912</v>
      </c>
      <c r="J25" s="6">
        <v>18.93991680756195</v>
      </c>
      <c r="K25" s="6">
        <v>19.562390108139379</v>
      </c>
      <c r="L25" s="6">
        <v>19.59366529029867</v>
      </c>
      <c r="M25" s="6">
        <v>19.776462012064162</v>
      </c>
      <c r="N25" s="6">
        <v>18.62508404820575</v>
      </c>
      <c r="O25" s="6">
        <v>19.773186315820801</v>
      </c>
      <c r="P25" s="6">
        <v>19.323318148845129</v>
      </c>
      <c r="Q25" s="6">
        <v>18.894034548088499</v>
      </c>
      <c r="R25" s="6">
        <v>18.17240437569469</v>
      </c>
      <c r="S25" s="6">
        <v>18.073014936035399</v>
      </c>
      <c r="T25" s="6">
        <v>17.973625496513279</v>
      </c>
      <c r="U25" s="6">
        <v>18.52065840696239</v>
      </c>
      <c r="V25" s="6">
        <v>18.292406039792031</v>
      </c>
      <c r="W25" s="6">
        <v>18.51283497100442</v>
      </c>
      <c r="X25" s="6">
        <v>19.273169367641589</v>
      </c>
      <c r="Y25" s="6"/>
      <c r="Z25" s="6"/>
      <c r="AA25" s="6"/>
    </row>
    <row r="26" spans="1:27" x14ac:dyDescent="0.25">
      <c r="A26" t="s">
        <v>19</v>
      </c>
      <c r="B26" t="s">
        <v>102</v>
      </c>
      <c r="C26" s="6">
        <v>25.039360957818179</v>
      </c>
      <c r="D26" s="6">
        <v>25.224975051715909</v>
      </c>
      <c r="E26" s="6">
        <v>24.798492628181819</v>
      </c>
      <c r="F26" s="6">
        <v>24.268871000607959</v>
      </c>
      <c r="G26" s="6">
        <v>24.448906281710229</v>
      </c>
      <c r="H26" s="6">
        <v>24.646742493443181</v>
      </c>
      <c r="I26" s="6">
        <v>23.53198632098864</v>
      </c>
      <c r="J26" s="6">
        <v>22.698318795306822</v>
      </c>
      <c r="K26" s="6">
        <v>24.897330672670449</v>
      </c>
      <c r="L26" s="6">
        <v>23.94687225869318</v>
      </c>
      <c r="M26" s="6">
        <v>24.90988868380682</v>
      </c>
      <c r="N26" s="6">
        <v>23.761145783715911</v>
      </c>
      <c r="O26" s="6">
        <v>23.785536976551139</v>
      </c>
      <c r="P26" s="6">
        <v>24.81656825935227</v>
      </c>
      <c r="Q26" s="6">
        <v>25.847599541801141</v>
      </c>
      <c r="R26" s="6">
        <v>26.87863082278977</v>
      </c>
      <c r="S26" s="6">
        <v>27.90966210609659</v>
      </c>
      <c r="T26" s="6">
        <v>27.215374489295449</v>
      </c>
      <c r="U26" s="6">
        <v>27.045677114</v>
      </c>
      <c r="V26" s="6">
        <v>26.359563152215909</v>
      </c>
      <c r="W26" s="6">
        <v>25.038535942443179</v>
      </c>
      <c r="X26" s="6">
        <v>24.204500297568181</v>
      </c>
      <c r="Y26" s="6"/>
      <c r="Z26" s="6"/>
      <c r="AA26" s="6"/>
    </row>
    <row r="27" spans="1:27" x14ac:dyDescent="0.25">
      <c r="A27" t="s">
        <v>20</v>
      </c>
      <c r="B27" t="s">
        <v>102</v>
      </c>
      <c r="C27" s="6">
        <v>15.77734911621212</v>
      </c>
      <c r="D27" s="6">
        <v>15.81563888889394</v>
      </c>
      <c r="E27" s="6">
        <v>16.542911616060611</v>
      </c>
      <c r="F27" s="6">
        <v>16.52087373745454</v>
      </c>
      <c r="G27" s="6">
        <v>17.02042866162121</v>
      </c>
      <c r="H27" s="6">
        <v>16.599969065651511</v>
      </c>
      <c r="I27" s="6">
        <v>16.745960858530299</v>
      </c>
      <c r="J27" s="6">
        <v>16.847714105606059</v>
      </c>
      <c r="K27" s="6">
        <v>13.27126868506061</v>
      </c>
      <c r="L27" s="6">
        <v>11.05484571315152</v>
      </c>
      <c r="M27" s="6">
        <v>13.545707250984851</v>
      </c>
      <c r="N27" s="6">
        <v>13.46784343443939</v>
      </c>
      <c r="O27" s="6">
        <v>11.84446849448485</v>
      </c>
      <c r="P27" s="6">
        <v>11.86143154748485</v>
      </c>
      <c r="Q27" s="6">
        <v>14.248497775727269</v>
      </c>
      <c r="R27" s="6">
        <v>14.209155146878791</v>
      </c>
      <c r="S27" s="6">
        <v>12.67084252425758</v>
      </c>
      <c r="T27" s="6">
        <v>12.83405300534849</v>
      </c>
      <c r="U27" s="6">
        <v>12.78069403268182</v>
      </c>
      <c r="V27" s="6">
        <v>14.421958195181819</v>
      </c>
      <c r="W27" s="6">
        <v>13.90744429618182</v>
      </c>
      <c r="X27" s="6">
        <v>13.30668688663636</v>
      </c>
      <c r="Y27" s="6"/>
      <c r="Z27" s="6"/>
      <c r="AA27" s="6"/>
    </row>
    <row r="28" spans="1:27" x14ac:dyDescent="0.25">
      <c r="A28" t="s">
        <v>90</v>
      </c>
      <c r="B28" t="s">
        <v>102</v>
      </c>
      <c r="C28" s="6">
        <v>18.621111111299999</v>
      </c>
      <c r="D28" s="6">
        <v>18.621111111299999</v>
      </c>
      <c r="E28" s="6">
        <v>17.417499999899999</v>
      </c>
      <c r="F28" s="6">
        <v>14.5419444444</v>
      </c>
      <c r="G28" s="6">
        <v>16.324782200000001</v>
      </c>
      <c r="H28" s="6">
        <v>16.943312494899999</v>
      </c>
      <c r="I28" s="6">
        <v>18.501601983499999</v>
      </c>
      <c r="J28" s="6">
        <v>18.923712489700002</v>
      </c>
      <c r="K28" s="6">
        <v>22.393572106299999</v>
      </c>
      <c r="L28" s="6">
        <v>25.758538811400001</v>
      </c>
      <c r="M28" s="6">
        <v>16.3156582941</v>
      </c>
      <c r="N28" s="6">
        <v>20.932081291399999</v>
      </c>
      <c r="O28" s="6">
        <v>19.132927131399999</v>
      </c>
      <c r="P28" s="6">
        <v>21.0824685055</v>
      </c>
      <c r="Q28" s="6">
        <v>23.032009880499999</v>
      </c>
      <c r="R28" s="6">
        <v>22.806154918400001</v>
      </c>
      <c r="S28" s="6">
        <v>20.9415980781</v>
      </c>
      <c r="T28" s="6">
        <v>19.970141931899999</v>
      </c>
      <c r="U28" s="6">
        <v>18.998685785599999</v>
      </c>
      <c r="V28" s="6">
        <v>18.585038180600002</v>
      </c>
      <c r="W28" s="6">
        <v>18.171390574499998</v>
      </c>
      <c r="X28" s="6">
        <v>17.757742968500001</v>
      </c>
      <c r="Y28" s="6"/>
      <c r="Z28" s="6"/>
      <c r="AA28" s="6"/>
    </row>
    <row r="29" spans="1:27" x14ac:dyDescent="0.25">
      <c r="A29" t="s">
        <v>30</v>
      </c>
      <c r="B29" t="s">
        <v>102</v>
      </c>
      <c r="C29" s="6">
        <v>0.19438212118181819</v>
      </c>
      <c r="D29" s="6">
        <v>0.17488357318181821</v>
      </c>
      <c r="E29" s="6">
        <v>0.45916856790909089</v>
      </c>
      <c r="F29" s="6">
        <v>0.1147814393636364</v>
      </c>
      <c r="G29" s="6">
        <v>1.2252212947272729</v>
      </c>
      <c r="H29" s="6">
        <v>0.85649956909090907</v>
      </c>
      <c r="I29" s="6">
        <v>1.362091991363636</v>
      </c>
      <c r="J29" s="6">
        <v>6.2115000002727276</v>
      </c>
      <c r="K29" s="6">
        <v>6.6411069699090914</v>
      </c>
      <c r="L29" s="6">
        <v>7.058905303090909</v>
      </c>
      <c r="M29" s="6">
        <v>6.0119450333636362</v>
      </c>
      <c r="N29" s="6">
        <v>4.9649847623636374</v>
      </c>
      <c r="O29" s="6">
        <v>3.918024492272727</v>
      </c>
      <c r="P29" s="6">
        <v>2.8710642220000002</v>
      </c>
      <c r="Q29" s="6">
        <v>5.1017316011818181</v>
      </c>
      <c r="R29" s="6">
        <v>3.9152651517272732</v>
      </c>
      <c r="S29" s="6">
        <v>4.8527665792727284</v>
      </c>
      <c r="T29" s="6">
        <v>4.5421276342727284</v>
      </c>
      <c r="U29" s="6">
        <v>3.2670240480909092</v>
      </c>
      <c r="V29" s="6">
        <v>3.624298014454546</v>
      </c>
      <c r="W29" s="6">
        <v>3.3332047459090912</v>
      </c>
      <c r="X29" s="6">
        <v>3.3758313111818179</v>
      </c>
      <c r="Y29" s="6"/>
      <c r="Z29" s="6"/>
      <c r="AA29" s="6"/>
    </row>
    <row r="30" spans="1:27" x14ac:dyDescent="0.25">
      <c r="A30" t="s">
        <v>36</v>
      </c>
      <c r="B30" t="s">
        <v>102</v>
      </c>
      <c r="C30" s="6">
        <v>51.113728354999999</v>
      </c>
      <c r="D30" s="6">
        <v>51.113728354999999</v>
      </c>
      <c r="E30" s="6">
        <v>51.113728354999999</v>
      </c>
      <c r="F30" s="6">
        <v>49.174999999999997</v>
      </c>
      <c r="G30" s="6">
        <v>53.99</v>
      </c>
      <c r="H30" s="6">
        <v>54.635000000000012</v>
      </c>
      <c r="I30" s="6">
        <v>54.92</v>
      </c>
      <c r="J30" s="6">
        <v>51.58</v>
      </c>
      <c r="K30" s="6">
        <v>48.314999999999998</v>
      </c>
      <c r="L30" s="6">
        <v>53.038333334999997</v>
      </c>
      <c r="M30" s="6">
        <v>57.761666665</v>
      </c>
      <c r="N30" s="6">
        <v>62.484999999999999</v>
      </c>
      <c r="O30" s="6">
        <v>63.625</v>
      </c>
      <c r="P30" s="6">
        <v>59.745000000000012</v>
      </c>
      <c r="Q30" s="6">
        <v>59.795000000000002</v>
      </c>
      <c r="R30" s="6">
        <v>59.844999999999999</v>
      </c>
      <c r="S30" s="6">
        <v>59.895000000000003</v>
      </c>
      <c r="T30" s="6">
        <v>59.945</v>
      </c>
      <c r="U30" s="6">
        <v>53.38</v>
      </c>
      <c r="V30" s="6">
        <v>59.424999999999997</v>
      </c>
      <c r="W30" s="6">
        <v>59.212500000000013</v>
      </c>
      <c r="X30" s="6">
        <v>59</v>
      </c>
      <c r="Y30" s="6"/>
      <c r="Z30" s="6"/>
      <c r="AA30" s="6"/>
    </row>
    <row r="31" spans="1:27" x14ac:dyDescent="0.25">
      <c r="A31" t="s">
        <v>23</v>
      </c>
      <c r="B31" t="s">
        <v>102</v>
      </c>
      <c r="C31" s="6">
        <v>24.007231510499999</v>
      </c>
      <c r="D31" s="6">
        <v>20.0926100163</v>
      </c>
      <c r="E31" s="6">
        <v>24.4176170235</v>
      </c>
      <c r="F31" s="6">
        <v>26.6626605879</v>
      </c>
      <c r="G31" s="6">
        <v>18.474799999999998</v>
      </c>
      <c r="H31" s="6">
        <v>18.8473638894</v>
      </c>
      <c r="I31" s="6">
        <v>22.357980952399998</v>
      </c>
      <c r="J31" s="6">
        <v>20.717504761299999</v>
      </c>
      <c r="K31" s="6">
        <v>18.054875000700001</v>
      </c>
      <c r="L31" s="6">
        <v>18.200374999699999</v>
      </c>
      <c r="M31" s="6">
        <v>23.018250001399998</v>
      </c>
      <c r="N31" s="6">
        <v>18.516570512800001</v>
      </c>
      <c r="O31" s="6">
        <v>20.464801282100002</v>
      </c>
      <c r="P31" s="6">
        <v>17.325866666300001</v>
      </c>
      <c r="Q31" s="6">
        <v>14.879062499</v>
      </c>
      <c r="R31" s="6">
        <v>16.764562500699999</v>
      </c>
      <c r="S31" s="6">
        <v>19.3158503772</v>
      </c>
      <c r="T31" s="6">
        <v>18.457666666000001</v>
      </c>
      <c r="U31" s="6">
        <v>18.283700001</v>
      </c>
      <c r="V31" s="6">
        <v>17.992166666999999</v>
      </c>
      <c r="W31" s="6">
        <v>21.4698749993</v>
      </c>
      <c r="X31" s="6">
        <v>22.560375000000001</v>
      </c>
      <c r="Y31" s="6"/>
      <c r="Z31" s="6"/>
      <c r="AA31" s="6"/>
    </row>
    <row r="32" spans="1:27" x14ac:dyDescent="0.25">
      <c r="A32" t="s">
        <v>27</v>
      </c>
      <c r="B32" t="s">
        <v>102</v>
      </c>
      <c r="C32" s="6">
        <v>4.8416609979047616</v>
      </c>
      <c r="D32" s="6">
        <v>4.8416609979047616</v>
      </c>
      <c r="E32" s="6">
        <v>4.8416609979047616</v>
      </c>
      <c r="F32" s="6">
        <v>4.8416609979047616</v>
      </c>
      <c r="G32" s="6">
        <v>2.7751388889047619</v>
      </c>
      <c r="H32" s="6">
        <v>5.1531405897619047</v>
      </c>
      <c r="I32" s="6">
        <v>7.0815192745238091</v>
      </c>
      <c r="J32" s="6">
        <v>3.3766564627619049</v>
      </c>
      <c r="K32" s="6">
        <v>4.1482154195238099</v>
      </c>
      <c r="L32" s="6">
        <v>3.8025272108571428</v>
      </c>
      <c r="M32" s="6">
        <v>2.3552437641428572</v>
      </c>
      <c r="N32" s="6">
        <v>2.4718820861428572</v>
      </c>
      <c r="O32" s="6">
        <v>1.9019841269523809</v>
      </c>
      <c r="P32" s="6">
        <v>5.1968253968095244</v>
      </c>
      <c r="Q32" s="6">
        <v>8.4286904759999999</v>
      </c>
      <c r="R32" s="6">
        <v>13.10388888933333</v>
      </c>
      <c r="S32" s="6">
        <v>16.888174603809521</v>
      </c>
      <c r="T32" s="6">
        <v>11.57769841285714</v>
      </c>
      <c r="U32" s="6">
        <v>7.5575396823809529</v>
      </c>
      <c r="V32" s="6">
        <v>7.5522222217142856</v>
      </c>
      <c r="W32" s="6">
        <v>11.595952380952379</v>
      </c>
      <c r="X32" s="6">
        <v>11.595952380952379</v>
      </c>
      <c r="Y32" s="6"/>
      <c r="Z32" s="6"/>
      <c r="AA32" s="6"/>
    </row>
    <row r="33" spans="1:27" x14ac:dyDescent="0.25">
      <c r="A33" t="s">
        <v>24</v>
      </c>
      <c r="B33" t="s">
        <v>102</v>
      </c>
      <c r="C33" s="6">
        <v>19.385292733937501</v>
      </c>
      <c r="D33" s="6">
        <v>19.334573686437501</v>
      </c>
      <c r="E33" s="6">
        <v>14.905048936125</v>
      </c>
      <c r="F33" s="6">
        <v>13.8769609386875</v>
      </c>
      <c r="G33" s="6">
        <v>20.899728339374999</v>
      </c>
      <c r="H33" s="6">
        <v>18.894288738124999</v>
      </c>
      <c r="I33" s="6">
        <v>20.257207932499998</v>
      </c>
      <c r="J33" s="6">
        <v>18.601536422437501</v>
      </c>
      <c r="K33" s="6">
        <v>18.832636252250001</v>
      </c>
      <c r="L33" s="6">
        <v>18.9006313575</v>
      </c>
      <c r="M33" s="6">
        <v>23.988121946812502</v>
      </c>
      <c r="N33" s="6">
        <v>14.794531007625</v>
      </c>
      <c r="O33" s="6">
        <v>15.852965323875001</v>
      </c>
      <c r="P33" s="6">
        <v>19.890866807750001</v>
      </c>
      <c r="Q33" s="6">
        <v>17.838554748625</v>
      </c>
      <c r="R33" s="6">
        <v>19.504592488124999</v>
      </c>
      <c r="S33" s="6">
        <v>16.474337803000001</v>
      </c>
      <c r="T33" s="6">
        <v>16.164195839750001</v>
      </c>
      <c r="U33" s="6">
        <v>18.245641983312499</v>
      </c>
      <c r="V33" s="6">
        <v>16.185511210249999</v>
      </c>
      <c r="W33" s="6">
        <v>18.581268247812499</v>
      </c>
      <c r="X33" s="6">
        <v>17.905413321375001</v>
      </c>
      <c r="Y33" s="6"/>
      <c r="Z33" s="6"/>
      <c r="AA33" s="6"/>
    </row>
    <row r="34" spans="1:27" x14ac:dyDescent="0.25">
      <c r="A34" t="s">
        <v>25</v>
      </c>
      <c r="B34" t="s">
        <v>102</v>
      </c>
      <c r="C34" s="6">
        <v>14.9992063495</v>
      </c>
      <c r="D34" s="6">
        <v>17.211140873333338</v>
      </c>
      <c r="E34" s="6">
        <v>18.80190476066667</v>
      </c>
      <c r="F34" s="6">
        <v>16.577910880166669</v>
      </c>
      <c r="G34" s="6">
        <v>17.678019179333329</v>
      </c>
      <c r="H34" s="6">
        <v>17.70976041783333</v>
      </c>
      <c r="I34" s="6">
        <v>18.919994543833329</v>
      </c>
      <c r="J34" s="6">
        <v>14.4972256155</v>
      </c>
      <c r="K34" s="6">
        <v>14.898993838333331</v>
      </c>
      <c r="L34" s="6">
        <v>14.798900793333329</v>
      </c>
      <c r="M34" s="6">
        <v>14.091735489</v>
      </c>
      <c r="N34" s="6">
        <v>13.84298600566667</v>
      </c>
      <c r="O34" s="6">
        <v>13.567008771499999</v>
      </c>
      <c r="P34" s="6">
        <v>14.859569758499999</v>
      </c>
      <c r="Q34" s="6">
        <v>13.84812500016667</v>
      </c>
      <c r="R34" s="6">
        <v>12.83969367866667</v>
      </c>
      <c r="S34" s="6">
        <v>14.176055764499999</v>
      </c>
      <c r="T34" s="6">
        <v>13.30528056283333</v>
      </c>
      <c r="U34" s="6">
        <v>14.376944444333329</v>
      </c>
      <c r="V34" s="6">
        <v>12.58354497333333</v>
      </c>
      <c r="W34" s="6">
        <v>12.44728835883333</v>
      </c>
      <c r="X34" s="6">
        <v>14.050912698833329</v>
      </c>
    </row>
    <row r="35" spans="1:27" x14ac:dyDescent="0.25">
      <c r="A35" t="s">
        <v>28</v>
      </c>
      <c r="B35" t="s">
        <v>102</v>
      </c>
      <c r="C35" s="6">
        <v>53.6840488888</v>
      </c>
      <c r="D35" s="6">
        <v>54.146928888799998</v>
      </c>
      <c r="E35" s="6">
        <v>54.609808888800004</v>
      </c>
      <c r="F35" s="6">
        <v>55.072688888800002</v>
      </c>
      <c r="G35" s="6">
        <v>56.059499259200003</v>
      </c>
      <c r="H35" s="6">
        <v>55.12086518652</v>
      </c>
      <c r="I35" s="6">
        <v>52.047600000000003</v>
      </c>
      <c r="J35" s="6">
        <v>61.703119999999998</v>
      </c>
      <c r="K35" s="6">
        <v>51.542000000000002</v>
      </c>
      <c r="L35" s="6">
        <v>49.412159999719997</v>
      </c>
      <c r="M35" s="6">
        <v>47.452478000399999</v>
      </c>
      <c r="N35" s="6">
        <v>53.916128</v>
      </c>
      <c r="O35" s="6">
        <v>53.449740400000003</v>
      </c>
      <c r="P35" s="6">
        <v>53.11174437108</v>
      </c>
      <c r="Q35" s="6">
        <v>52.773748336920001</v>
      </c>
      <c r="R35" s="6">
        <v>52.435752307999998</v>
      </c>
      <c r="S35" s="6">
        <v>52.097756278799999</v>
      </c>
      <c r="T35" s="6">
        <v>56.838295961119996</v>
      </c>
      <c r="U35" s="6">
        <v>51.661600001399997</v>
      </c>
      <c r="V35" s="6">
        <v>48.19007748864</v>
      </c>
      <c r="W35" s="6">
        <v>43.372802021719998</v>
      </c>
      <c r="X35" s="6">
        <v>40.682635044000001</v>
      </c>
    </row>
    <row r="36" spans="1:27" x14ac:dyDescent="0.25">
      <c r="A36" t="s">
        <v>29</v>
      </c>
      <c r="B36" t="s">
        <v>102</v>
      </c>
      <c r="C36" s="6">
        <v>15.718184486486489</v>
      </c>
      <c r="D36" s="6">
        <v>15.720346648648651</v>
      </c>
      <c r="E36" s="6">
        <v>15.70917547756757</v>
      </c>
      <c r="F36" s="6">
        <v>15.50339535683784</v>
      </c>
      <c r="G36" s="6">
        <v>16.685040144837838</v>
      </c>
      <c r="H36" s="6">
        <v>16.374410855810812</v>
      </c>
      <c r="I36" s="6">
        <v>17.093682432432431</v>
      </c>
      <c r="J36" s="6">
        <v>16.497373873783779</v>
      </c>
      <c r="K36" s="6">
        <v>15.863078828918921</v>
      </c>
      <c r="L36" s="6">
        <v>15.796328828729729</v>
      </c>
      <c r="M36" s="6">
        <v>15.691337837837841</v>
      </c>
      <c r="N36" s="6">
        <v>15.25980630621622</v>
      </c>
      <c r="O36" s="6">
        <v>15.134392792891891</v>
      </c>
      <c r="P36" s="6">
        <v>16.139463964054059</v>
      </c>
      <c r="Q36" s="6">
        <v>15.229617117027029</v>
      </c>
      <c r="R36" s="6">
        <v>14.757770270270271</v>
      </c>
      <c r="S36" s="6">
        <v>14.702477477486489</v>
      </c>
      <c r="T36" s="6">
        <v>13.9187117117027</v>
      </c>
      <c r="U36" s="6">
        <v>13.90842342351351</v>
      </c>
      <c r="V36" s="6">
        <v>14.27412162143243</v>
      </c>
      <c r="W36" s="6">
        <v>14.648925061351351</v>
      </c>
      <c r="X36" s="6">
        <v>15.27286036027027</v>
      </c>
    </row>
  </sheetData>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P39"/>
  <sheetViews>
    <sheetView workbookViewId="0">
      <pane ySplit="1" topLeftCell="A2" activePane="bottomLeft" state="frozen"/>
      <selection pane="bottomLeft"/>
    </sheetView>
  </sheetViews>
  <sheetFormatPr defaultRowHeight="15" x14ac:dyDescent="0.25"/>
  <cols>
    <col min="2" max="3" width="12.7109375" customWidth="1"/>
    <col min="4" max="4" width="13.5703125" customWidth="1"/>
    <col min="5" max="5" width="12.85546875" customWidth="1"/>
    <col min="6" max="6" width="10.28515625" bestFit="1" customWidth="1"/>
    <col min="7" max="7" width="20" bestFit="1" customWidth="1"/>
    <col min="8" max="8" width="21.7109375" bestFit="1" customWidth="1"/>
    <col min="9" max="9" width="17.7109375" customWidth="1"/>
    <col min="10" max="10" width="16.42578125" customWidth="1"/>
    <col min="11" max="11" width="12.7109375" customWidth="1"/>
    <col min="12" max="12" width="12" customWidth="1"/>
    <col min="13" max="13" width="12.85546875" customWidth="1"/>
    <col min="14" max="14" width="11.7109375" customWidth="1"/>
    <col min="15" max="15" width="12.5703125" customWidth="1"/>
    <col min="16" max="16" width="130.7109375" customWidth="1"/>
  </cols>
  <sheetData>
    <row r="1" spans="1:16" s="16" customFormat="1" ht="58.5" customHeight="1" x14ac:dyDescent="0.25">
      <c r="A1" s="17" t="s">
        <v>46</v>
      </c>
      <c r="B1" s="17" t="s">
        <v>0</v>
      </c>
      <c r="C1" s="17" t="s">
        <v>47</v>
      </c>
      <c r="D1" s="17" t="s">
        <v>48</v>
      </c>
      <c r="E1" s="17" t="s">
        <v>49</v>
      </c>
      <c r="F1" s="17" t="s">
        <v>50</v>
      </c>
      <c r="G1" s="17" t="s">
        <v>51</v>
      </c>
      <c r="H1" s="17" t="s">
        <v>52</v>
      </c>
      <c r="I1" s="17" t="s">
        <v>53</v>
      </c>
      <c r="J1" s="17" t="s">
        <v>54</v>
      </c>
      <c r="K1" s="17" t="s">
        <v>55</v>
      </c>
      <c r="L1" s="17" t="s">
        <v>56</v>
      </c>
      <c r="M1" s="17" t="s">
        <v>57</v>
      </c>
      <c r="N1" s="17" t="s">
        <v>58</v>
      </c>
      <c r="O1" s="17" t="s">
        <v>59</v>
      </c>
      <c r="P1" s="18" t="s">
        <v>94</v>
      </c>
    </row>
    <row r="2" spans="1:16" ht="14.25" customHeight="1" x14ac:dyDescent="0.25">
      <c r="A2" s="19" t="s">
        <v>5</v>
      </c>
      <c r="B2" s="19" t="s">
        <v>102</v>
      </c>
      <c r="C2" s="19">
        <v>1025</v>
      </c>
      <c r="D2" s="19">
        <v>230</v>
      </c>
      <c r="E2" s="19">
        <v>34</v>
      </c>
      <c r="F2" s="19">
        <v>508</v>
      </c>
      <c r="G2" s="19">
        <v>41</v>
      </c>
      <c r="H2" s="19">
        <v>212</v>
      </c>
      <c r="I2" s="20">
        <v>2.4793796720785268E-3</v>
      </c>
      <c r="J2" s="21">
        <v>3.0164320597665419</v>
      </c>
      <c r="K2" s="22">
        <v>22.439024390243912</v>
      </c>
      <c r="L2" s="22">
        <v>3.317073170731708</v>
      </c>
      <c r="M2" s="22">
        <v>49.560975609756099</v>
      </c>
      <c r="N2" s="22">
        <v>4</v>
      </c>
      <c r="O2" s="22">
        <v>20.68292682926829</v>
      </c>
      <c r="P2" s="19"/>
    </row>
    <row r="3" spans="1:16" x14ac:dyDescent="0.25">
      <c r="A3" s="19" t="s">
        <v>98</v>
      </c>
      <c r="B3" s="19" t="s">
        <v>102</v>
      </c>
      <c r="C3" s="19">
        <v>967</v>
      </c>
      <c r="D3" s="19">
        <v>211</v>
      </c>
      <c r="E3" s="19">
        <v>32</v>
      </c>
      <c r="F3" s="19">
        <v>483</v>
      </c>
      <c r="G3" s="19">
        <v>40</v>
      </c>
      <c r="H3" s="19">
        <v>201</v>
      </c>
      <c r="I3" s="20">
        <v>-5.0254554381955457E-4</v>
      </c>
      <c r="J3" s="21">
        <v>2.8429801906525309</v>
      </c>
      <c r="K3" s="22">
        <v>21.820062047569809</v>
      </c>
      <c r="L3" s="22">
        <v>3.3092037228541891</v>
      </c>
      <c r="M3" s="22">
        <v>49.948293691830401</v>
      </c>
      <c r="N3" s="22">
        <v>4.1365046535677346</v>
      </c>
      <c r="O3" s="22">
        <v>20.785935884177871</v>
      </c>
      <c r="P3" s="19"/>
    </row>
    <row r="4" spans="1:16" hidden="1" x14ac:dyDescent="0.25">
      <c r="A4" t="s">
        <v>5</v>
      </c>
      <c r="B4" t="s">
        <v>101</v>
      </c>
      <c r="C4">
        <v>475</v>
      </c>
      <c r="D4">
        <v>134</v>
      </c>
      <c r="E4">
        <v>11</v>
      </c>
      <c r="F4">
        <v>184</v>
      </c>
      <c r="G4">
        <v>18</v>
      </c>
      <c r="H4">
        <v>128</v>
      </c>
      <c r="I4" s="8">
        <v>7.1648127861197383E-3</v>
      </c>
      <c r="J4" s="6">
        <v>1.0662508129555031</v>
      </c>
      <c r="K4" s="7">
        <v>28.21052631578948</v>
      </c>
      <c r="L4" s="7">
        <v>2.3157894736842111</v>
      </c>
      <c r="M4" s="7">
        <v>38.736842105263158</v>
      </c>
      <c r="N4" s="7">
        <v>3.789473684210527</v>
      </c>
      <c r="O4" s="7">
        <v>26.94736842105263</v>
      </c>
    </row>
    <row r="5" spans="1:16" hidden="1" x14ac:dyDescent="0.25">
      <c r="A5" t="s">
        <v>98</v>
      </c>
      <c r="B5" t="s">
        <v>101</v>
      </c>
      <c r="C5">
        <v>475</v>
      </c>
      <c r="D5">
        <v>134</v>
      </c>
      <c r="E5">
        <v>11</v>
      </c>
      <c r="F5">
        <v>184</v>
      </c>
      <c r="G5">
        <v>18</v>
      </c>
      <c r="H5">
        <v>128</v>
      </c>
      <c r="I5" s="8">
        <v>7.1648127861197383E-3</v>
      </c>
      <c r="J5" s="6">
        <v>1.0662508129555031</v>
      </c>
      <c r="K5" s="7">
        <v>28.21052631578948</v>
      </c>
      <c r="L5" s="7">
        <v>2.3157894736842111</v>
      </c>
      <c r="M5" s="7">
        <v>38.736842105263158</v>
      </c>
      <c r="N5" s="7">
        <v>3.789473684210527</v>
      </c>
      <c r="O5" s="7">
        <v>26.94736842105263</v>
      </c>
    </row>
    <row r="6" spans="1:16" x14ac:dyDescent="0.25">
      <c r="A6" s="19" t="s">
        <v>18</v>
      </c>
      <c r="B6" s="19" t="s">
        <v>102</v>
      </c>
      <c r="C6" s="19">
        <v>452</v>
      </c>
      <c r="D6" s="19">
        <v>89</v>
      </c>
      <c r="E6" s="19">
        <v>19</v>
      </c>
      <c r="F6" s="19">
        <v>239</v>
      </c>
      <c r="G6" s="19">
        <v>17</v>
      </c>
      <c r="H6" s="19">
        <v>88</v>
      </c>
      <c r="I6" s="20">
        <v>1.8060606925980209E-2</v>
      </c>
      <c r="J6" s="21">
        <v>0.41043870106225711</v>
      </c>
      <c r="K6" s="22">
        <v>19.690265486725661</v>
      </c>
      <c r="L6" s="22">
        <v>4.2035398230088497</v>
      </c>
      <c r="M6" s="22">
        <v>52.876106194690273</v>
      </c>
      <c r="N6" s="22">
        <v>3.7610619469026552</v>
      </c>
      <c r="O6" s="22">
        <v>19.46902654867257</v>
      </c>
      <c r="P6" s="19"/>
    </row>
    <row r="7" spans="1:16" hidden="1" x14ac:dyDescent="0.25">
      <c r="A7" t="s">
        <v>18</v>
      </c>
      <c r="B7" t="s">
        <v>101</v>
      </c>
      <c r="C7">
        <v>260</v>
      </c>
      <c r="D7">
        <v>62</v>
      </c>
      <c r="E7">
        <v>8</v>
      </c>
      <c r="F7">
        <v>106</v>
      </c>
      <c r="G7">
        <v>8</v>
      </c>
      <c r="H7">
        <v>76</v>
      </c>
      <c r="I7" s="8">
        <v>3.4086386742815881E-2</v>
      </c>
      <c r="J7" s="6">
        <v>0.51981856511014268</v>
      </c>
      <c r="K7" s="7">
        <v>23.84615384615385</v>
      </c>
      <c r="L7" s="7">
        <v>3.0769230769230771</v>
      </c>
      <c r="M7" s="7">
        <v>40.769230769230766</v>
      </c>
      <c r="N7" s="7">
        <v>3.0769230769230771</v>
      </c>
      <c r="O7" s="7">
        <v>29.23076923076923</v>
      </c>
    </row>
    <row r="8" spans="1:16" x14ac:dyDescent="0.25">
      <c r="A8" s="19" t="s">
        <v>19</v>
      </c>
      <c r="B8" s="19" t="s">
        <v>102</v>
      </c>
      <c r="C8" s="19">
        <v>176</v>
      </c>
      <c r="D8" s="19">
        <v>30</v>
      </c>
      <c r="E8" s="19">
        <v>5</v>
      </c>
      <c r="F8" s="19">
        <v>89</v>
      </c>
      <c r="G8" s="19">
        <v>9</v>
      </c>
      <c r="H8" s="19">
        <v>43</v>
      </c>
      <c r="I8" s="20">
        <v>-5.7955706163761533E-4</v>
      </c>
      <c r="J8" s="21">
        <v>10.30891879229806</v>
      </c>
      <c r="K8" s="22">
        <v>17.04545454545454</v>
      </c>
      <c r="L8" s="22">
        <v>2.8409090909090908</v>
      </c>
      <c r="M8" s="22">
        <v>50.56818181818182</v>
      </c>
      <c r="N8" s="22">
        <v>5.1136363636363642</v>
      </c>
      <c r="O8" s="22">
        <v>24.43181818181818</v>
      </c>
      <c r="P8" s="19"/>
    </row>
    <row r="9" spans="1:16" hidden="1" x14ac:dyDescent="0.25">
      <c r="A9" t="s">
        <v>19</v>
      </c>
      <c r="B9" t="s">
        <v>101</v>
      </c>
      <c r="C9">
        <v>67</v>
      </c>
      <c r="D9">
        <v>17</v>
      </c>
      <c r="E9">
        <v>0</v>
      </c>
      <c r="F9">
        <v>24</v>
      </c>
      <c r="G9">
        <v>3</v>
      </c>
      <c r="H9">
        <v>23</v>
      </c>
      <c r="I9" s="8">
        <v>2.4384587347279711E-2</v>
      </c>
      <c r="J9" s="6">
        <v>3.7047124146967021</v>
      </c>
      <c r="K9" s="7">
        <v>25.373134328358208</v>
      </c>
      <c r="L9" s="7">
        <v>0</v>
      </c>
      <c r="M9" s="7">
        <v>35.820895522388057</v>
      </c>
      <c r="N9" s="7">
        <v>4.4776119402985071</v>
      </c>
      <c r="O9" s="7">
        <v>34.328358208955223</v>
      </c>
    </row>
    <row r="10" spans="1:16" x14ac:dyDescent="0.25">
      <c r="A10" s="19" t="s">
        <v>37</v>
      </c>
      <c r="B10" s="19" t="s">
        <v>102</v>
      </c>
      <c r="C10" s="19">
        <v>64</v>
      </c>
      <c r="D10" s="19">
        <v>20</v>
      </c>
      <c r="E10" s="19">
        <v>0</v>
      </c>
      <c r="F10" s="19">
        <v>22</v>
      </c>
      <c r="G10" s="19">
        <v>4</v>
      </c>
      <c r="H10" s="19">
        <v>18</v>
      </c>
      <c r="I10" s="20">
        <v>-0.14796874081051359</v>
      </c>
      <c r="J10" s="21">
        <v>1.6829708284687139</v>
      </c>
      <c r="K10" s="22">
        <v>31.25</v>
      </c>
      <c r="L10" s="22">
        <v>0</v>
      </c>
      <c r="M10" s="22">
        <v>34.375</v>
      </c>
      <c r="N10" s="22">
        <v>6.25</v>
      </c>
      <c r="O10" s="22">
        <v>28.125</v>
      </c>
      <c r="P10" s="19"/>
    </row>
    <row r="11" spans="1:16" x14ac:dyDescent="0.25">
      <c r="A11" s="19" t="s">
        <v>14</v>
      </c>
      <c r="B11" s="19" t="s">
        <v>102</v>
      </c>
      <c r="C11" s="19">
        <v>40</v>
      </c>
      <c r="D11" s="19">
        <v>5</v>
      </c>
      <c r="E11" s="19">
        <v>1</v>
      </c>
      <c r="F11" s="19">
        <v>17</v>
      </c>
      <c r="G11" s="19">
        <v>0</v>
      </c>
      <c r="H11" s="19">
        <v>17</v>
      </c>
      <c r="I11" s="20">
        <v>0.4038896579225747</v>
      </c>
      <c r="J11" s="21">
        <v>4.3521904896348058</v>
      </c>
      <c r="K11" s="22">
        <v>12.5</v>
      </c>
      <c r="L11" s="22">
        <v>2.5</v>
      </c>
      <c r="M11" s="22">
        <v>42.5</v>
      </c>
      <c r="N11" s="22">
        <v>0</v>
      </c>
      <c r="O11" s="22">
        <v>42.5</v>
      </c>
      <c r="P11" s="19"/>
    </row>
    <row r="12" spans="1:16" x14ac:dyDescent="0.25">
      <c r="A12" s="19" t="s">
        <v>27</v>
      </c>
      <c r="B12" s="19" t="s">
        <v>102</v>
      </c>
      <c r="C12" s="19">
        <v>21</v>
      </c>
      <c r="D12" s="19">
        <v>1</v>
      </c>
      <c r="E12" s="19">
        <v>0</v>
      </c>
      <c r="F12" s="19">
        <v>10</v>
      </c>
      <c r="G12" s="19">
        <v>0</v>
      </c>
      <c r="H12" s="19">
        <v>10</v>
      </c>
      <c r="I12" s="20">
        <v>0.373853817463141</v>
      </c>
      <c r="J12" s="21">
        <v>17.31856272110733</v>
      </c>
      <c r="K12" s="22">
        <v>4.7619047619047619</v>
      </c>
      <c r="L12" s="22">
        <v>0</v>
      </c>
      <c r="M12" s="22">
        <v>47.619047619047613</v>
      </c>
      <c r="N12" s="22">
        <v>0</v>
      </c>
      <c r="O12" s="22">
        <v>47.619047619047613</v>
      </c>
      <c r="P12" s="19"/>
    </row>
    <row r="13" spans="1:16" hidden="1" x14ac:dyDescent="0.25">
      <c r="A13" t="s">
        <v>13</v>
      </c>
      <c r="B13" t="s">
        <v>101</v>
      </c>
      <c r="C13">
        <v>24</v>
      </c>
      <c r="D13">
        <v>3</v>
      </c>
      <c r="E13">
        <v>0</v>
      </c>
      <c r="F13">
        <v>10</v>
      </c>
      <c r="G13">
        <v>2</v>
      </c>
      <c r="H13">
        <v>9</v>
      </c>
      <c r="I13" s="8">
        <v>7.8514932581334768E-2</v>
      </c>
      <c r="J13" s="6">
        <v>0.478268225120417</v>
      </c>
      <c r="K13" s="7">
        <v>12.5</v>
      </c>
      <c r="L13" s="7">
        <v>0</v>
      </c>
      <c r="M13" s="7">
        <v>41.666666666666671</v>
      </c>
      <c r="N13" s="7">
        <v>8.3333333333333321</v>
      </c>
      <c r="O13" s="7">
        <v>37.5</v>
      </c>
    </row>
    <row r="14" spans="1:16" x14ac:dyDescent="0.25">
      <c r="A14" s="19" t="s">
        <v>20</v>
      </c>
      <c r="B14" s="19" t="s">
        <v>102</v>
      </c>
      <c r="C14" s="19">
        <v>66</v>
      </c>
      <c r="D14" s="19">
        <v>25</v>
      </c>
      <c r="E14" s="19">
        <v>4</v>
      </c>
      <c r="F14" s="19">
        <v>25</v>
      </c>
      <c r="G14" s="19">
        <v>4</v>
      </c>
      <c r="H14" s="19">
        <v>8</v>
      </c>
      <c r="I14" s="20">
        <v>-0.18156559926055069</v>
      </c>
      <c r="J14" s="21">
        <v>9.7241835635037674E-2</v>
      </c>
      <c r="K14" s="22">
        <v>37.878787878787882</v>
      </c>
      <c r="L14" s="22">
        <v>6.0606060606060614</v>
      </c>
      <c r="M14" s="22">
        <v>37.878787878787882</v>
      </c>
      <c r="N14" s="22">
        <v>6.0606060606060614</v>
      </c>
      <c r="O14" s="22">
        <v>12.121212121212119</v>
      </c>
      <c r="P14" s="19"/>
    </row>
    <row r="15" spans="1:16" hidden="1" x14ac:dyDescent="0.25">
      <c r="A15" t="s">
        <v>14</v>
      </c>
      <c r="B15" t="s">
        <v>101</v>
      </c>
      <c r="C15">
        <v>25</v>
      </c>
      <c r="D15">
        <v>5</v>
      </c>
      <c r="E15">
        <v>1</v>
      </c>
      <c r="F15">
        <v>13</v>
      </c>
      <c r="G15">
        <v>0</v>
      </c>
      <c r="H15">
        <v>6</v>
      </c>
      <c r="I15" s="8">
        <v>0.29767962990169022</v>
      </c>
      <c r="J15" s="6">
        <v>1.4680240697050579</v>
      </c>
      <c r="K15" s="7">
        <v>20</v>
      </c>
      <c r="L15" s="7">
        <v>4</v>
      </c>
      <c r="M15" s="7">
        <v>52</v>
      </c>
      <c r="N15" s="7">
        <v>0</v>
      </c>
      <c r="O15" s="7">
        <v>24</v>
      </c>
    </row>
    <row r="16" spans="1:16" x14ac:dyDescent="0.25">
      <c r="A16" s="19" t="s">
        <v>13</v>
      </c>
      <c r="B16" s="19" t="s">
        <v>102</v>
      </c>
      <c r="C16" s="19">
        <v>37</v>
      </c>
      <c r="D16" s="19">
        <v>8</v>
      </c>
      <c r="E16" s="19">
        <v>0</v>
      </c>
      <c r="F16" s="19">
        <v>23</v>
      </c>
      <c r="G16" s="19">
        <v>0</v>
      </c>
      <c r="H16" s="19">
        <v>6</v>
      </c>
      <c r="I16" s="20">
        <v>-0.17194388961309301</v>
      </c>
      <c r="J16" s="21">
        <v>-0.3350958581721129</v>
      </c>
      <c r="K16" s="22">
        <v>21.621621621621621</v>
      </c>
      <c r="L16" s="22">
        <v>0</v>
      </c>
      <c r="M16" s="22">
        <v>62.162162162162161</v>
      </c>
      <c r="N16" s="22">
        <v>0</v>
      </c>
      <c r="O16" s="22">
        <v>16.216216216216221</v>
      </c>
      <c r="P16" s="22"/>
    </row>
    <row r="17" spans="1:16" hidden="1" x14ac:dyDescent="0.25">
      <c r="A17" t="s">
        <v>20</v>
      </c>
      <c r="B17" t="s">
        <v>101</v>
      </c>
      <c r="C17">
        <v>49</v>
      </c>
      <c r="D17">
        <v>27</v>
      </c>
      <c r="E17">
        <v>0</v>
      </c>
      <c r="F17">
        <v>13</v>
      </c>
      <c r="G17">
        <v>4</v>
      </c>
      <c r="H17">
        <v>5</v>
      </c>
      <c r="I17" s="8">
        <v>-0.2011680386674875</v>
      </c>
      <c r="J17" s="6">
        <v>9.254924795507169E-2</v>
      </c>
      <c r="K17" s="7">
        <v>55.102040816326522</v>
      </c>
      <c r="L17" s="7">
        <v>0</v>
      </c>
      <c r="M17" s="7">
        <v>26.530612244897959</v>
      </c>
      <c r="N17" s="7">
        <v>8.1632653061224492</v>
      </c>
      <c r="O17" s="7">
        <v>10.204081632653059</v>
      </c>
    </row>
    <row r="18" spans="1:16" x14ac:dyDescent="0.25">
      <c r="A18" s="19" t="s">
        <v>30</v>
      </c>
      <c r="B18" s="19" t="s">
        <v>102</v>
      </c>
      <c r="C18" s="19">
        <v>11</v>
      </c>
      <c r="D18" s="19">
        <v>0</v>
      </c>
      <c r="E18" s="19">
        <v>0</v>
      </c>
      <c r="F18" s="19">
        <v>4</v>
      </c>
      <c r="G18" s="19">
        <v>2</v>
      </c>
      <c r="H18" s="19">
        <v>5</v>
      </c>
      <c r="I18" s="20">
        <v>0.1579162621526356</v>
      </c>
      <c r="J18" s="21">
        <v>30.344025063717549</v>
      </c>
      <c r="K18" s="22">
        <v>0</v>
      </c>
      <c r="L18" s="22">
        <v>0</v>
      </c>
      <c r="M18" s="22">
        <v>36.363636363636367</v>
      </c>
      <c r="N18" s="22">
        <v>18.18181818181818</v>
      </c>
      <c r="O18" s="22">
        <v>45.454545454545453</v>
      </c>
      <c r="P18" s="19"/>
    </row>
    <row r="19" spans="1:16" hidden="1" x14ac:dyDescent="0.25">
      <c r="A19" t="s">
        <v>16</v>
      </c>
      <c r="B19" t="s">
        <v>101</v>
      </c>
      <c r="C19">
        <v>16</v>
      </c>
      <c r="D19">
        <v>3</v>
      </c>
      <c r="E19">
        <v>2</v>
      </c>
      <c r="F19">
        <v>7</v>
      </c>
      <c r="G19">
        <v>0</v>
      </c>
      <c r="H19">
        <v>4</v>
      </c>
      <c r="I19" s="8">
        <v>4.8531248543273807E-2</v>
      </c>
      <c r="J19" s="6">
        <v>2.4067695506034519</v>
      </c>
      <c r="K19" s="7">
        <v>18.75</v>
      </c>
      <c r="L19" s="7">
        <v>12.5</v>
      </c>
      <c r="M19" s="7">
        <v>43.75</v>
      </c>
      <c r="N19" s="7">
        <v>0</v>
      </c>
      <c r="O19" s="7">
        <v>25</v>
      </c>
    </row>
    <row r="20" spans="1:16" x14ac:dyDescent="0.25">
      <c r="A20" s="19" t="s">
        <v>16</v>
      </c>
      <c r="B20" s="19" t="s">
        <v>102</v>
      </c>
      <c r="C20" s="19">
        <v>18</v>
      </c>
      <c r="D20" s="19">
        <v>3</v>
      </c>
      <c r="E20" s="19">
        <v>2</v>
      </c>
      <c r="F20" s="19">
        <v>9</v>
      </c>
      <c r="G20" s="19">
        <v>0</v>
      </c>
      <c r="H20" s="19">
        <v>4</v>
      </c>
      <c r="I20" s="20">
        <v>9.4149708033849477E-2</v>
      </c>
      <c r="J20" s="21">
        <v>1.939772028933733</v>
      </c>
      <c r="K20" s="22">
        <v>16.666666666666661</v>
      </c>
      <c r="L20" s="22">
        <v>11.111111111111111</v>
      </c>
      <c r="M20" s="22">
        <v>50</v>
      </c>
      <c r="N20" s="22">
        <v>0</v>
      </c>
      <c r="O20" s="22">
        <v>22.222222222222221</v>
      </c>
      <c r="P20" s="19"/>
    </row>
    <row r="21" spans="1:16" x14ac:dyDescent="0.25">
      <c r="A21" s="19" t="s">
        <v>24</v>
      </c>
      <c r="B21" s="19" t="s">
        <v>102</v>
      </c>
      <c r="C21" s="19">
        <v>16</v>
      </c>
      <c r="D21" s="19">
        <v>4</v>
      </c>
      <c r="E21" s="19">
        <v>0</v>
      </c>
      <c r="F21" s="19">
        <v>8</v>
      </c>
      <c r="G21" s="19">
        <v>0</v>
      </c>
      <c r="H21" s="19">
        <v>4</v>
      </c>
      <c r="I21" s="20">
        <v>2.3523412221383631E-2</v>
      </c>
      <c r="J21" s="21">
        <v>0.68328039775161964</v>
      </c>
      <c r="K21" s="22">
        <v>25</v>
      </c>
      <c r="L21" s="22">
        <v>0</v>
      </c>
      <c r="M21" s="22">
        <v>50</v>
      </c>
      <c r="N21" s="22">
        <v>0</v>
      </c>
      <c r="O21" s="22">
        <v>25</v>
      </c>
      <c r="P21" s="19"/>
    </row>
    <row r="22" spans="1:16" x14ac:dyDescent="0.25">
      <c r="A22" s="19" t="s">
        <v>28</v>
      </c>
      <c r="B22" s="19" t="s">
        <v>102</v>
      </c>
      <c r="C22" s="19">
        <v>25</v>
      </c>
      <c r="D22" s="19">
        <v>5</v>
      </c>
      <c r="E22" s="19">
        <v>1</v>
      </c>
      <c r="F22" s="19">
        <v>14</v>
      </c>
      <c r="G22" s="19">
        <v>2</v>
      </c>
      <c r="H22" s="19">
        <v>3</v>
      </c>
      <c r="I22" s="20">
        <v>-0.21029432561067171</v>
      </c>
      <c r="J22" s="21">
        <v>0.70784055336730889</v>
      </c>
      <c r="K22" s="22">
        <v>20</v>
      </c>
      <c r="L22" s="22">
        <v>4</v>
      </c>
      <c r="M22" s="22">
        <v>56.000000000000007</v>
      </c>
      <c r="N22" s="22">
        <v>8</v>
      </c>
      <c r="O22" s="22">
        <v>12</v>
      </c>
      <c r="P22" s="19"/>
    </row>
    <row r="23" spans="1:16" hidden="1" x14ac:dyDescent="0.25">
      <c r="A23" t="s">
        <v>17</v>
      </c>
      <c r="B23" t="s">
        <v>101</v>
      </c>
      <c r="C23">
        <v>7</v>
      </c>
      <c r="D23">
        <v>3</v>
      </c>
      <c r="E23">
        <v>0</v>
      </c>
      <c r="F23">
        <v>2</v>
      </c>
      <c r="G23">
        <v>0</v>
      </c>
      <c r="H23">
        <v>2</v>
      </c>
      <c r="I23" s="8">
        <v>-1.3995922058549931E-3</v>
      </c>
      <c r="J23" s="6">
        <v>5.8958608537202437</v>
      </c>
      <c r="K23" s="7">
        <v>42.857142857142847</v>
      </c>
      <c r="L23" s="7">
        <v>0</v>
      </c>
      <c r="M23" s="7">
        <v>28.571428571428569</v>
      </c>
      <c r="N23" s="7">
        <v>0</v>
      </c>
      <c r="O23" s="7">
        <v>28.571428571428569</v>
      </c>
    </row>
    <row r="24" spans="1:16" hidden="1" x14ac:dyDescent="0.25">
      <c r="A24" t="s">
        <v>25</v>
      </c>
      <c r="B24" t="s">
        <v>101</v>
      </c>
      <c r="C24">
        <v>5</v>
      </c>
      <c r="D24">
        <v>1</v>
      </c>
      <c r="E24">
        <v>0</v>
      </c>
      <c r="F24">
        <v>2</v>
      </c>
      <c r="G24">
        <v>0</v>
      </c>
      <c r="H24">
        <v>2</v>
      </c>
      <c r="I24" s="8">
        <v>-0.1815277207793507</v>
      </c>
      <c r="J24" s="6">
        <v>-0.24584813289700599</v>
      </c>
      <c r="K24" s="7">
        <v>20</v>
      </c>
      <c r="L24" s="7">
        <v>0</v>
      </c>
      <c r="M24" s="7">
        <v>40</v>
      </c>
      <c r="N24" s="7">
        <v>0</v>
      </c>
      <c r="O24" s="7">
        <v>40</v>
      </c>
    </row>
    <row r="25" spans="1:16" x14ac:dyDescent="0.25">
      <c r="A25" s="19" t="s">
        <v>26</v>
      </c>
      <c r="B25" s="19" t="s">
        <v>102</v>
      </c>
      <c r="C25" s="19">
        <v>6</v>
      </c>
      <c r="D25" s="19">
        <v>0</v>
      </c>
      <c r="E25" s="19">
        <v>0</v>
      </c>
      <c r="F25" s="19">
        <v>3</v>
      </c>
      <c r="G25" s="19">
        <v>1</v>
      </c>
      <c r="H25" s="19">
        <v>2</v>
      </c>
      <c r="I25" s="20">
        <v>2.210981925093936</v>
      </c>
      <c r="J25" s="21">
        <v>6.3248293396147082</v>
      </c>
      <c r="K25" s="22">
        <v>0</v>
      </c>
      <c r="L25" s="22">
        <v>0</v>
      </c>
      <c r="M25" s="22">
        <v>50</v>
      </c>
      <c r="N25" s="22">
        <v>16.666666666666661</v>
      </c>
      <c r="O25" s="22">
        <v>33.333333333333329</v>
      </c>
      <c r="P25" s="19"/>
    </row>
    <row r="26" spans="1:16" hidden="1" x14ac:dyDescent="0.25">
      <c r="A26" t="s">
        <v>24</v>
      </c>
      <c r="B26" t="s">
        <v>101</v>
      </c>
      <c r="C26">
        <v>4</v>
      </c>
      <c r="D26">
        <v>2</v>
      </c>
      <c r="E26">
        <v>0</v>
      </c>
      <c r="F26">
        <v>1</v>
      </c>
      <c r="G26">
        <v>0</v>
      </c>
      <c r="H26">
        <v>1</v>
      </c>
      <c r="I26" s="8">
        <v>-0.29035177736201301</v>
      </c>
      <c r="J26" s="6">
        <v>2.393049840567973</v>
      </c>
      <c r="K26" s="7">
        <v>50</v>
      </c>
      <c r="L26" s="7">
        <v>0</v>
      </c>
      <c r="M26" s="7">
        <v>25</v>
      </c>
      <c r="N26" s="7">
        <v>0</v>
      </c>
      <c r="O26" s="7">
        <v>25</v>
      </c>
    </row>
    <row r="27" spans="1:16" x14ac:dyDescent="0.25">
      <c r="A27" s="19" t="s">
        <v>12</v>
      </c>
      <c r="B27" s="19" t="s">
        <v>102</v>
      </c>
      <c r="C27" s="19">
        <v>16</v>
      </c>
      <c r="D27" s="19">
        <v>10</v>
      </c>
      <c r="E27" s="19">
        <v>0</v>
      </c>
      <c r="F27" s="19">
        <v>5</v>
      </c>
      <c r="G27" s="19">
        <v>0</v>
      </c>
      <c r="H27" s="19">
        <v>1</v>
      </c>
      <c r="I27" s="20">
        <v>-0.23975304102519621</v>
      </c>
      <c r="J27" s="21">
        <v>-0.72578215908999233</v>
      </c>
      <c r="K27" s="22">
        <v>62.5</v>
      </c>
      <c r="L27" s="22">
        <v>0</v>
      </c>
      <c r="M27" s="22">
        <v>31.25</v>
      </c>
      <c r="N27" s="22">
        <v>0</v>
      </c>
      <c r="O27" s="22">
        <v>6.25</v>
      </c>
      <c r="P27" s="19"/>
    </row>
    <row r="28" spans="1:16" x14ac:dyDescent="0.25">
      <c r="A28" s="19" t="s">
        <v>17</v>
      </c>
      <c r="B28" s="19" t="s">
        <v>102</v>
      </c>
      <c r="C28" s="19">
        <v>8</v>
      </c>
      <c r="D28" s="19">
        <v>5</v>
      </c>
      <c r="E28" s="19">
        <v>0</v>
      </c>
      <c r="F28" s="19">
        <v>2</v>
      </c>
      <c r="G28" s="19">
        <v>0</v>
      </c>
      <c r="H28" s="19">
        <v>1</v>
      </c>
      <c r="I28" s="20">
        <v>-2.951674826730664E-3</v>
      </c>
      <c r="J28" s="21">
        <v>5.2672513955118054</v>
      </c>
      <c r="K28" s="22">
        <v>62.5</v>
      </c>
      <c r="L28" s="22">
        <v>0</v>
      </c>
      <c r="M28" s="22">
        <v>25</v>
      </c>
      <c r="N28" s="22">
        <v>0</v>
      </c>
      <c r="O28" s="22">
        <v>12.5</v>
      </c>
      <c r="P28" s="19"/>
    </row>
    <row r="29" spans="1:16" x14ac:dyDescent="0.25">
      <c r="A29" s="19" t="s">
        <v>23</v>
      </c>
      <c r="B29" s="19" t="s">
        <v>102</v>
      </c>
      <c r="C29" s="19">
        <v>10</v>
      </c>
      <c r="D29" s="19">
        <v>3</v>
      </c>
      <c r="E29" s="19">
        <v>0</v>
      </c>
      <c r="F29" s="19">
        <v>6</v>
      </c>
      <c r="G29" s="19">
        <v>0</v>
      </c>
      <c r="H29" s="19">
        <v>1</v>
      </c>
      <c r="I29" s="20">
        <v>-8.7696553284545217E-2</v>
      </c>
      <c r="J29" s="21">
        <v>4.6002039768346693E-2</v>
      </c>
      <c r="K29" s="22">
        <v>30</v>
      </c>
      <c r="L29" s="22">
        <v>0</v>
      </c>
      <c r="M29" s="22">
        <v>60</v>
      </c>
      <c r="N29" s="22">
        <v>0</v>
      </c>
      <c r="O29" s="22">
        <v>10</v>
      </c>
      <c r="P29" s="19"/>
    </row>
    <row r="30" spans="1:16" x14ac:dyDescent="0.25">
      <c r="A30" s="19" t="s">
        <v>29</v>
      </c>
      <c r="B30" s="19" t="s">
        <v>102</v>
      </c>
      <c r="C30" s="19">
        <v>37</v>
      </c>
      <c r="D30" s="19">
        <v>18</v>
      </c>
      <c r="E30" s="19">
        <v>2</v>
      </c>
      <c r="F30" s="19">
        <v>15</v>
      </c>
      <c r="G30" s="19">
        <v>1</v>
      </c>
      <c r="H30" s="19">
        <v>1</v>
      </c>
      <c r="I30" s="20">
        <v>-0.13036768816140429</v>
      </c>
      <c r="J30" s="21">
        <v>-0.56780541198771484</v>
      </c>
      <c r="K30" s="22">
        <v>48.648648648648653</v>
      </c>
      <c r="L30" s="22">
        <v>5.4054054054054053</v>
      </c>
      <c r="M30" s="22">
        <v>40.54054054054054</v>
      </c>
      <c r="N30" s="22">
        <v>2.7027027027027031</v>
      </c>
      <c r="O30" s="22">
        <v>2.7027027027027031</v>
      </c>
      <c r="P30" s="19"/>
    </row>
    <row r="31" spans="1:16" hidden="1" x14ac:dyDescent="0.25">
      <c r="A31" t="s">
        <v>12</v>
      </c>
      <c r="B31" t="s">
        <v>101</v>
      </c>
      <c r="C31">
        <v>14</v>
      </c>
      <c r="D31">
        <v>8</v>
      </c>
      <c r="E31">
        <v>0</v>
      </c>
      <c r="F31">
        <v>5</v>
      </c>
      <c r="G31">
        <v>1</v>
      </c>
      <c r="H31">
        <v>0</v>
      </c>
      <c r="I31" s="8">
        <v>-0.21559742115978731</v>
      </c>
      <c r="J31" s="6">
        <v>-0.71248022073967565</v>
      </c>
      <c r="K31" s="7">
        <v>57.142857142857139</v>
      </c>
      <c r="L31" s="7">
        <v>0</v>
      </c>
      <c r="M31" s="7">
        <v>35.714285714285722</v>
      </c>
      <c r="N31" s="7">
        <v>7.1428571428571423</v>
      </c>
      <c r="O31" s="7">
        <v>0</v>
      </c>
    </row>
    <row r="32" spans="1:16" hidden="1" x14ac:dyDescent="0.25">
      <c r="A32" t="s">
        <v>15</v>
      </c>
      <c r="B32" t="s">
        <v>101</v>
      </c>
      <c r="C32">
        <v>1</v>
      </c>
      <c r="D32">
        <v>1</v>
      </c>
      <c r="E32">
        <v>0</v>
      </c>
      <c r="F32">
        <v>0</v>
      </c>
      <c r="G32">
        <v>0</v>
      </c>
      <c r="H32">
        <v>0</v>
      </c>
      <c r="I32" s="8">
        <v>-1.059155844155844</v>
      </c>
      <c r="J32" s="6">
        <v>-2.4564692771400232</v>
      </c>
      <c r="K32" s="7">
        <v>100</v>
      </c>
      <c r="L32" s="7">
        <v>0</v>
      </c>
      <c r="M32" s="7">
        <v>0</v>
      </c>
      <c r="N32" s="7">
        <v>0</v>
      </c>
      <c r="O32" s="7">
        <v>0</v>
      </c>
    </row>
    <row r="33" spans="1:16" hidden="1" x14ac:dyDescent="0.25">
      <c r="A33" t="s">
        <v>23</v>
      </c>
      <c r="B33" t="s">
        <v>101</v>
      </c>
      <c r="C33">
        <v>2</v>
      </c>
      <c r="D33">
        <v>2</v>
      </c>
      <c r="E33">
        <v>0</v>
      </c>
      <c r="F33">
        <v>0</v>
      </c>
      <c r="G33">
        <v>0</v>
      </c>
      <c r="H33">
        <v>0</v>
      </c>
      <c r="I33" s="8">
        <v>-0.47322222214705889</v>
      </c>
      <c r="J33" s="6">
        <v>-2.5070747181880542</v>
      </c>
      <c r="K33" s="7">
        <v>100</v>
      </c>
      <c r="L33" s="7">
        <v>0</v>
      </c>
      <c r="M33" s="7">
        <v>0</v>
      </c>
      <c r="N33" s="7">
        <v>0</v>
      </c>
      <c r="O33" s="7">
        <v>0</v>
      </c>
    </row>
    <row r="34" spans="1:16" hidden="1" x14ac:dyDescent="0.25">
      <c r="A34" t="s">
        <v>28</v>
      </c>
      <c r="B34" t="s">
        <v>101</v>
      </c>
      <c r="C34">
        <v>1</v>
      </c>
      <c r="D34">
        <v>0</v>
      </c>
      <c r="E34">
        <v>0</v>
      </c>
      <c r="F34">
        <v>1</v>
      </c>
      <c r="G34">
        <v>0</v>
      </c>
      <c r="H34">
        <v>0</v>
      </c>
      <c r="I34" s="8">
        <v>-0.23575000000000071</v>
      </c>
      <c r="J34" s="6">
        <v>-0.29033053437954809</v>
      </c>
      <c r="K34" s="7">
        <v>0</v>
      </c>
      <c r="L34" s="7">
        <v>0</v>
      </c>
      <c r="M34" s="7">
        <v>100</v>
      </c>
      <c r="N34" s="7">
        <v>0</v>
      </c>
      <c r="O34" s="7">
        <v>0</v>
      </c>
    </row>
    <row r="35" spans="1:16" x14ac:dyDescent="0.25">
      <c r="A35" s="19" t="s">
        <v>15</v>
      </c>
      <c r="B35" s="19" t="s">
        <v>102</v>
      </c>
      <c r="C35" s="19">
        <v>4</v>
      </c>
      <c r="D35" s="19">
        <v>2</v>
      </c>
      <c r="E35" s="19">
        <v>0</v>
      </c>
      <c r="F35" s="19">
        <v>2</v>
      </c>
      <c r="G35" s="19">
        <v>0</v>
      </c>
      <c r="H35" s="19">
        <v>0</v>
      </c>
      <c r="I35" s="20">
        <v>-1.1530696325000001</v>
      </c>
      <c r="J35" s="21">
        <v>-2.0004673621575022</v>
      </c>
      <c r="K35" s="22">
        <v>50</v>
      </c>
      <c r="L35" s="22">
        <v>0</v>
      </c>
      <c r="M35" s="22">
        <v>50</v>
      </c>
      <c r="N35" s="22">
        <v>0</v>
      </c>
      <c r="O35" s="22">
        <v>0</v>
      </c>
      <c r="P35" s="19"/>
    </row>
    <row r="36" spans="1:16" x14ac:dyDescent="0.25">
      <c r="A36" s="19" t="s">
        <v>90</v>
      </c>
      <c r="B36" s="19" t="s">
        <v>102</v>
      </c>
      <c r="C36" s="19">
        <v>10</v>
      </c>
      <c r="D36" s="19">
        <v>1</v>
      </c>
      <c r="E36" s="19">
        <v>0</v>
      </c>
      <c r="F36" s="19">
        <v>9</v>
      </c>
      <c r="G36" s="19">
        <v>0</v>
      </c>
      <c r="H36" s="19">
        <v>0</v>
      </c>
      <c r="I36" s="20">
        <v>9.4968047366391917E-2</v>
      </c>
      <c r="J36" s="21">
        <v>1.681962939987145</v>
      </c>
      <c r="K36" s="22">
        <v>10</v>
      </c>
      <c r="L36" s="22">
        <v>0</v>
      </c>
      <c r="M36" s="22">
        <v>90</v>
      </c>
      <c r="N36" s="22">
        <v>0</v>
      </c>
      <c r="O36" s="22">
        <v>0</v>
      </c>
      <c r="P36" s="19"/>
    </row>
    <row r="37" spans="1:16" x14ac:dyDescent="0.25">
      <c r="A37" s="19" t="s">
        <v>36</v>
      </c>
      <c r="B37" s="19" t="s">
        <v>102</v>
      </c>
      <c r="C37" s="19">
        <v>2</v>
      </c>
      <c r="D37" s="19">
        <v>0</v>
      </c>
      <c r="E37" s="19">
        <v>0</v>
      </c>
      <c r="F37" s="19">
        <v>1</v>
      </c>
      <c r="G37" s="19">
        <v>1</v>
      </c>
      <c r="H37" s="19">
        <v>0</v>
      </c>
      <c r="I37" s="20">
        <v>0.4493418345022625</v>
      </c>
      <c r="J37" s="21">
        <v>1.1221210773384449</v>
      </c>
      <c r="K37" s="22">
        <v>0</v>
      </c>
      <c r="L37" s="22">
        <v>0</v>
      </c>
      <c r="M37" s="22">
        <v>50</v>
      </c>
      <c r="N37" s="22">
        <v>50</v>
      </c>
      <c r="O37" s="22">
        <v>0</v>
      </c>
      <c r="P37" s="19"/>
    </row>
    <row r="38" spans="1:16" x14ac:dyDescent="0.25">
      <c r="A38" s="19" t="s">
        <v>25</v>
      </c>
      <c r="B38" s="19" t="s">
        <v>102</v>
      </c>
      <c r="C38" s="19">
        <v>6</v>
      </c>
      <c r="D38" s="19">
        <v>1</v>
      </c>
      <c r="E38" s="19">
        <v>0</v>
      </c>
      <c r="F38" s="19">
        <v>5</v>
      </c>
      <c r="G38" s="19">
        <v>0</v>
      </c>
      <c r="H38" s="19">
        <v>0</v>
      </c>
      <c r="I38" s="20">
        <v>-0.2006378209418192</v>
      </c>
      <c r="J38" s="21">
        <v>-0.64474842506473962</v>
      </c>
      <c r="K38" s="22">
        <v>16.666666666666661</v>
      </c>
      <c r="L38" s="22">
        <v>0</v>
      </c>
      <c r="M38" s="22">
        <v>83.333333333333343</v>
      </c>
      <c r="N38" s="22">
        <v>0</v>
      </c>
      <c r="O38" s="22">
        <v>0</v>
      </c>
      <c r="P38" s="19"/>
    </row>
    <row r="39" spans="1:16" x14ac:dyDescent="0.25">
      <c r="A39" s="19"/>
      <c r="B39" s="19"/>
      <c r="C39" s="19"/>
      <c r="D39" s="19"/>
      <c r="E39" s="19"/>
      <c r="F39" s="19"/>
      <c r="G39" s="19"/>
      <c r="H39" s="19"/>
      <c r="I39" s="19"/>
      <c r="J39" s="19"/>
      <c r="K39" s="19"/>
      <c r="L39" s="19"/>
      <c r="M39" s="22">
        <f>SUM(L38:N38)</f>
        <v>83.333333333333343</v>
      </c>
      <c r="N39" s="19"/>
      <c r="O39" s="19"/>
      <c r="P39" s="19"/>
    </row>
  </sheetData>
  <autoFilter ref="A1:P39" xr:uid="{00000000-0001-0000-0700-000000000000}">
    <filterColumn colId="1">
      <filters blank="1">
        <filter val="2000-2021"/>
      </filters>
    </filterColumn>
  </autoFilter>
  <sortState xmlns:xlrd2="http://schemas.microsoft.com/office/spreadsheetml/2017/richdata2" ref="A2:O38">
    <sortCondition descending="1" ref="H2:H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43"/>
  <sheetViews>
    <sheetView workbookViewId="0"/>
  </sheetViews>
  <sheetFormatPr defaultRowHeight="15" x14ac:dyDescent="0.25"/>
  <sheetData>
    <row r="1" spans="1:32" x14ac:dyDescent="0.25">
      <c r="A1" t="s">
        <v>46</v>
      </c>
      <c r="B1" t="s">
        <v>0</v>
      </c>
      <c r="C1" t="s">
        <v>63</v>
      </c>
      <c r="D1" t="s">
        <v>64</v>
      </c>
      <c r="E1" t="s">
        <v>65</v>
      </c>
      <c r="F1" t="s">
        <v>66</v>
      </c>
      <c r="G1" t="s">
        <v>67</v>
      </c>
      <c r="H1" t="s">
        <v>68</v>
      </c>
      <c r="I1" t="s">
        <v>69</v>
      </c>
      <c r="J1" t="s">
        <v>70</v>
      </c>
      <c r="K1" t="s">
        <v>71</v>
      </c>
      <c r="L1" t="s">
        <v>72</v>
      </c>
      <c r="M1" t="s">
        <v>73</v>
      </c>
      <c r="N1" t="s">
        <v>74</v>
      </c>
      <c r="O1" t="s">
        <v>75</v>
      </c>
      <c r="P1" t="s">
        <v>76</v>
      </c>
      <c r="Q1" t="s">
        <v>77</v>
      </c>
      <c r="R1" t="s">
        <v>78</v>
      </c>
      <c r="S1" t="s">
        <v>79</v>
      </c>
      <c r="T1" t="s">
        <v>80</v>
      </c>
      <c r="U1" t="s">
        <v>81</v>
      </c>
      <c r="V1" t="s">
        <v>82</v>
      </c>
      <c r="W1" t="s">
        <v>83</v>
      </c>
      <c r="X1" t="s">
        <v>84</v>
      </c>
      <c r="Y1" t="s">
        <v>85</v>
      </c>
      <c r="Z1" t="s">
        <v>86</v>
      </c>
      <c r="AA1" t="s">
        <v>87</v>
      </c>
      <c r="AB1" t="s">
        <v>88</v>
      </c>
      <c r="AC1" t="s">
        <v>89</v>
      </c>
      <c r="AD1" t="s">
        <v>91</v>
      </c>
      <c r="AE1" t="s">
        <v>92</v>
      </c>
      <c r="AF1" t="s">
        <v>104</v>
      </c>
    </row>
    <row r="2" spans="1:32" x14ac:dyDescent="0.25">
      <c r="A2" t="s">
        <v>61</v>
      </c>
      <c r="B2" t="s">
        <v>101</v>
      </c>
      <c r="C2" s="6">
        <v>0.18134087500000001</v>
      </c>
      <c r="D2" s="6">
        <v>0.18134087500000001</v>
      </c>
      <c r="E2" s="6">
        <v>0.18134087500000001</v>
      </c>
      <c r="F2" s="6">
        <v>0.2833451176666667</v>
      </c>
      <c r="G2" s="6">
        <v>0.75003119399999996</v>
      </c>
      <c r="H2" s="6">
        <v>0.136672351</v>
      </c>
      <c r="I2" s="6">
        <v>0.9083711126666667</v>
      </c>
      <c r="J2" s="6">
        <v>1.3055176303333329</v>
      </c>
      <c r="K2" s="6">
        <v>1.7026641476666671</v>
      </c>
      <c r="L2" s="6">
        <v>1.526730163666667</v>
      </c>
      <c r="M2" s="6">
        <v>1.3492227813333331</v>
      </c>
      <c r="N2" s="6">
        <v>1.2278277323333331</v>
      </c>
      <c r="O2" s="6">
        <v>1.068932790666667</v>
      </c>
      <c r="P2" s="6">
        <v>0.91003784866666659</v>
      </c>
      <c r="Q2" s="6">
        <v>2.1342277630000002</v>
      </c>
      <c r="R2" s="6">
        <v>1.2954705456666671</v>
      </c>
      <c r="S2" s="6">
        <v>0.82709006566666665</v>
      </c>
      <c r="T2" s="6">
        <v>0.56462773300000002</v>
      </c>
      <c r="U2" s="6">
        <v>0.488839831</v>
      </c>
      <c r="V2" s="6">
        <v>0.5781701296666667</v>
      </c>
      <c r="W2" s="6">
        <v>0.40435015033333332</v>
      </c>
      <c r="X2" s="6">
        <v>0.3313116736666667</v>
      </c>
      <c r="Y2" s="6">
        <v>0.2582731966666667</v>
      </c>
      <c r="Z2" s="6">
        <v>0.18523471999999999</v>
      </c>
      <c r="AA2" s="6">
        <v>0.14728419200000001</v>
      </c>
      <c r="AB2" s="6">
        <v>0.1045145493333333</v>
      </c>
      <c r="AC2" s="6">
        <v>0.18116859199999999</v>
      </c>
      <c r="AD2" s="6">
        <v>0.19885122899999999</v>
      </c>
      <c r="AE2" s="6">
        <v>0.1785394136666667</v>
      </c>
      <c r="AF2" s="6">
        <v>0.16948474899999999</v>
      </c>
    </row>
    <row r="3" spans="1:32" x14ac:dyDescent="0.25">
      <c r="A3" t="s">
        <v>13</v>
      </c>
      <c r="B3" t="s">
        <v>101</v>
      </c>
      <c r="C3" s="6">
        <v>4.3853804661923084</v>
      </c>
      <c r="D3" s="6">
        <v>4.2894832084615384</v>
      </c>
      <c r="E3" s="6">
        <v>4.359482081307692</v>
      </c>
      <c r="F3" s="6">
        <v>4.0136057731153842</v>
      </c>
      <c r="G3" s="6">
        <v>4.139499598692308</v>
      </c>
      <c r="H3" s="6">
        <v>4.168483528307692</v>
      </c>
      <c r="I3" s="6">
        <v>4.8100656291153854</v>
      </c>
      <c r="J3" s="6">
        <v>4.4850781704230771</v>
      </c>
      <c r="K3" s="6">
        <v>4.6784057300769231</v>
      </c>
      <c r="L3" s="6">
        <v>4.4702497650384618</v>
      </c>
      <c r="M3" s="6">
        <v>4.0604908000384619</v>
      </c>
      <c r="N3" s="6">
        <v>3.8231027858846152</v>
      </c>
      <c r="O3" s="6">
        <v>3.9601980390769231</v>
      </c>
      <c r="P3" s="6">
        <v>3.8456964819615389</v>
      </c>
      <c r="Q3" s="6">
        <v>4.2412229321153854</v>
      </c>
      <c r="R3" s="6">
        <v>4.312871681230769</v>
      </c>
      <c r="S3" s="6">
        <v>4.106222317423077</v>
      </c>
      <c r="T3" s="6">
        <v>3.5901377763461539</v>
      </c>
      <c r="U3" s="6">
        <v>3.7467173654999999</v>
      </c>
      <c r="V3" s="6">
        <v>3.456242429</v>
      </c>
      <c r="W3" s="6">
        <v>3.9686162356153849</v>
      </c>
      <c r="X3" s="6">
        <v>3.7148838980384609</v>
      </c>
      <c r="Y3" s="6">
        <v>3.3942867703461541</v>
      </c>
      <c r="Z3" s="6">
        <v>3.4387287805769229</v>
      </c>
      <c r="AA3" s="6">
        <v>3.7683945049999998</v>
      </c>
      <c r="AB3" s="6">
        <v>3.2668019151538461</v>
      </c>
      <c r="AC3" s="6">
        <v>3.329436188538462</v>
      </c>
      <c r="AD3" s="6">
        <v>3.6661986806538458</v>
      </c>
      <c r="AE3" s="6">
        <v>3.434587880461538</v>
      </c>
      <c r="AF3" s="6">
        <v>3.491666159846154</v>
      </c>
    </row>
    <row r="4" spans="1:32" x14ac:dyDescent="0.25">
      <c r="A4" t="s">
        <v>37</v>
      </c>
      <c r="B4" t="s">
        <v>101</v>
      </c>
      <c r="C4" s="6">
        <v>3.9033441592727272</v>
      </c>
      <c r="D4" s="6">
        <v>3.465144116272727</v>
      </c>
      <c r="E4" s="6">
        <v>3.9419821299545461</v>
      </c>
      <c r="F4" s="6">
        <v>3.8206134458181822</v>
      </c>
      <c r="G4" s="6">
        <v>3.9742561994545449</v>
      </c>
      <c r="H4" s="6">
        <v>3.4892360272727272</v>
      </c>
      <c r="I4" s="6">
        <v>3.3215017785909091</v>
      </c>
      <c r="J4" s="6">
        <v>3.285591194136364</v>
      </c>
      <c r="K4" s="6">
        <v>3.1083110936818179</v>
      </c>
      <c r="L4" s="6">
        <v>3.1619496881818181</v>
      </c>
      <c r="M4" s="6">
        <v>3.1892235498181818</v>
      </c>
      <c r="N4" s="6">
        <v>2.899596049590909</v>
      </c>
      <c r="O4" s="6">
        <v>3.1529493139090912</v>
      </c>
      <c r="P4" s="6">
        <v>2.8938430830454549</v>
      </c>
      <c r="Q4" s="6">
        <v>3.1929691600454539</v>
      </c>
      <c r="R4" s="6">
        <v>3.0210347365454551</v>
      </c>
      <c r="S4" s="6">
        <v>2.8358452162727268</v>
      </c>
      <c r="T4" s="6">
        <v>3.4424877742272728</v>
      </c>
      <c r="U4" s="6">
        <v>3.536110268863637</v>
      </c>
      <c r="V4" s="6">
        <v>3.1137492317727271</v>
      </c>
      <c r="W4" s="6">
        <v>2.6413920706363641</v>
      </c>
      <c r="X4" s="6">
        <v>3.2077915849090912</v>
      </c>
      <c r="Y4" s="6">
        <v>2.6323048906818181</v>
      </c>
      <c r="Z4" s="6">
        <v>2.6537375951818181</v>
      </c>
      <c r="AA4" s="6">
        <v>2.7272577073181821</v>
      </c>
      <c r="AB4" s="6">
        <v>2.385161934318182</v>
      </c>
      <c r="AC4" s="6">
        <v>2.7286074359090908</v>
      </c>
      <c r="AD4" s="6">
        <v>2.932420767090909</v>
      </c>
      <c r="AE4" s="6">
        <v>3.0659677099090912</v>
      </c>
      <c r="AF4" s="6">
        <v>3.1124784642272729</v>
      </c>
    </row>
    <row r="5" spans="1:32" x14ac:dyDescent="0.25">
      <c r="A5" t="s">
        <v>15</v>
      </c>
      <c r="B5" t="s">
        <v>101</v>
      </c>
      <c r="C5" s="6">
        <v>8.169722222222223</v>
      </c>
      <c r="D5" s="6">
        <v>7.4991666666666674</v>
      </c>
      <c r="E5" s="6">
        <v>6.1308333333333334</v>
      </c>
      <c r="F5" s="6">
        <v>5.6552777777777781</v>
      </c>
      <c r="G5" s="6">
        <v>5.4158333333333344</v>
      </c>
      <c r="H5" s="6">
        <v>5.5888888888888886</v>
      </c>
      <c r="I5" s="6">
        <v>6.7216666666666667</v>
      </c>
      <c r="J5" s="6">
        <v>5.4024999999999999</v>
      </c>
      <c r="K5" s="6">
        <v>5.1577777777777776</v>
      </c>
      <c r="L5" s="6">
        <v>4.8838888888888894</v>
      </c>
      <c r="M5" s="6">
        <v>4.8238055555555563</v>
      </c>
      <c r="N5" s="6">
        <v>4.4133055555555556</v>
      </c>
      <c r="O5" s="6">
        <v>5.2688888888888892</v>
      </c>
      <c r="P5" s="6">
        <v>4.5272880555555552</v>
      </c>
      <c r="Q5" s="6">
        <v>5.0945236111111107</v>
      </c>
      <c r="R5" s="6">
        <v>3.6912449999999999</v>
      </c>
      <c r="S5" s="6">
        <v>3.7523094444444438</v>
      </c>
      <c r="T5" s="6">
        <v>3.5273088888888888</v>
      </c>
      <c r="U5" s="6">
        <v>3.711029166666667</v>
      </c>
      <c r="V5" s="6">
        <v>3.230870277777778</v>
      </c>
      <c r="W5" s="6">
        <v>3.277146666666666</v>
      </c>
      <c r="X5" s="6">
        <v>4.0704820789999996</v>
      </c>
      <c r="Y5" s="6">
        <v>4.1807906358333344</v>
      </c>
      <c r="Z5" s="6">
        <v>3.250615429916667</v>
      </c>
      <c r="AA5" s="6">
        <v>3.1531058330000001</v>
      </c>
      <c r="AB5" s="6">
        <v>3.6353794861944451</v>
      </c>
      <c r="AC5" s="6">
        <v>3.0014206618055561</v>
      </c>
      <c r="AD5" s="6">
        <v>4.1197342399444441</v>
      </c>
      <c r="AE5" s="6">
        <v>2.863182356361111</v>
      </c>
      <c r="AF5" s="6">
        <v>3.427858181555556</v>
      </c>
    </row>
    <row r="6" spans="1:32" x14ac:dyDescent="0.25">
      <c r="A6" t="s">
        <v>16</v>
      </c>
      <c r="B6" t="s">
        <v>101</v>
      </c>
      <c r="C6" s="6">
        <v>1.7520758105294121</v>
      </c>
      <c r="D6" s="6">
        <v>1.634194437294118</v>
      </c>
      <c r="E6" s="6">
        <v>1.3050395710588241</v>
      </c>
      <c r="F6" s="6">
        <v>1.315437062323529</v>
      </c>
      <c r="G6" s="6">
        <v>1.4458513097941179</v>
      </c>
      <c r="H6" s="6">
        <v>1.5834746807058819</v>
      </c>
      <c r="I6" s="6">
        <v>1.6458331564999999</v>
      </c>
      <c r="J6" s="6">
        <v>1.429603575205882</v>
      </c>
      <c r="K6" s="6">
        <v>1.5374021762352941</v>
      </c>
      <c r="L6" s="6">
        <v>1.623493992117647</v>
      </c>
      <c r="M6" s="6">
        <v>1.5597560471764711</v>
      </c>
      <c r="N6" s="6">
        <v>1.5058479227352941</v>
      </c>
      <c r="O6" s="6">
        <v>1.6899585211470589</v>
      </c>
      <c r="P6" s="6">
        <v>1.5179807802058829</v>
      </c>
      <c r="Q6" s="6">
        <v>1.472266084852941</v>
      </c>
      <c r="R6" s="6">
        <v>1.890491743676471</v>
      </c>
      <c r="S6" s="6">
        <v>2.064374769705883</v>
      </c>
      <c r="T6" s="6">
        <v>1.6384323782058821</v>
      </c>
      <c r="U6" s="6">
        <v>1.511569542970588</v>
      </c>
      <c r="V6" s="6">
        <v>1.717507199294118</v>
      </c>
      <c r="W6" s="6">
        <v>1.794192062117647</v>
      </c>
      <c r="X6" s="6">
        <v>1.852983813235294</v>
      </c>
      <c r="Y6" s="6">
        <v>1.9117755643235299</v>
      </c>
      <c r="Z6" s="6">
        <v>1.9705673154117651</v>
      </c>
      <c r="AA6" s="6">
        <v>2.0293590664705881</v>
      </c>
      <c r="AB6" s="6">
        <v>1.7387056992647061</v>
      </c>
      <c r="AC6" s="6">
        <v>1.6176752763235289</v>
      </c>
      <c r="AD6" s="6">
        <v>1.732975744205882</v>
      </c>
      <c r="AE6" s="6">
        <v>1.8169565483529411</v>
      </c>
      <c r="AF6" s="6">
        <v>1.9859176001764709</v>
      </c>
    </row>
    <row r="7" spans="1:32" x14ac:dyDescent="0.25">
      <c r="A7" t="s">
        <v>17</v>
      </c>
      <c r="B7" t="s">
        <v>101</v>
      </c>
      <c r="C7" s="6">
        <v>0.36260817169999998</v>
      </c>
      <c r="D7" s="6">
        <v>0.32263505973333328</v>
      </c>
      <c r="E7" s="6">
        <v>0.28372336495</v>
      </c>
      <c r="F7" s="6">
        <v>0.35161468041666671</v>
      </c>
      <c r="G7" s="6">
        <v>0.47920985931666671</v>
      </c>
      <c r="H7" s="6">
        <v>0.3973062518333334</v>
      </c>
      <c r="I7" s="6">
        <v>0.44282946740000001</v>
      </c>
      <c r="J7" s="6">
        <v>0.34012071718333331</v>
      </c>
      <c r="K7" s="6">
        <v>0.46711438498333341</v>
      </c>
      <c r="L7" s="6">
        <v>0.42164407970000001</v>
      </c>
      <c r="M7" s="6">
        <v>0.31748402653333341</v>
      </c>
      <c r="N7" s="6">
        <v>0.50801054991666672</v>
      </c>
      <c r="O7" s="6">
        <v>0.52897718428333329</v>
      </c>
      <c r="P7" s="6">
        <v>0.43227199475</v>
      </c>
      <c r="Q7" s="6">
        <v>0.49009451176666669</v>
      </c>
      <c r="R7" s="6">
        <v>0.44798666666666659</v>
      </c>
      <c r="S7" s="6">
        <v>0.40222000000000002</v>
      </c>
      <c r="T7" s="6">
        <v>0.32257999999999998</v>
      </c>
      <c r="U7" s="6">
        <v>0.39409416666666669</v>
      </c>
      <c r="V7" s="6">
        <v>0.47779250000000001</v>
      </c>
      <c r="W7" s="6">
        <v>0.42383999999999999</v>
      </c>
      <c r="X7" s="6">
        <v>0.37644206953333331</v>
      </c>
      <c r="Y7" s="6">
        <v>0.40508408913333332</v>
      </c>
      <c r="Z7" s="6">
        <v>0.43795107906666658</v>
      </c>
      <c r="AA7" s="6">
        <v>0.35089947541666672</v>
      </c>
      <c r="AB7" s="6">
        <v>0.35207835318333341</v>
      </c>
      <c r="AC7" s="6">
        <v>0.32059427034999999</v>
      </c>
      <c r="AD7" s="6">
        <v>0.40770699006666672</v>
      </c>
      <c r="AE7" s="6">
        <v>0.32582340539999999</v>
      </c>
      <c r="AF7" s="6">
        <v>0.39180404138333341</v>
      </c>
    </row>
    <row r="8" spans="1:32" x14ac:dyDescent="0.25">
      <c r="A8" t="s">
        <v>18</v>
      </c>
      <c r="B8" t="s">
        <v>101</v>
      </c>
      <c r="C8" s="6">
        <v>1.197549806333333</v>
      </c>
      <c r="D8" s="6">
        <v>1.063477564</v>
      </c>
      <c r="E8" s="6">
        <v>1.1195132276666671</v>
      </c>
      <c r="F8" s="6">
        <v>1.0285761120000001</v>
      </c>
      <c r="G8" s="6">
        <v>1.081911663666667</v>
      </c>
      <c r="H8" s="6">
        <v>1.000574947666667</v>
      </c>
      <c r="I8" s="6">
        <v>1.022309184666667</v>
      </c>
      <c r="J8" s="6">
        <v>1.094345514</v>
      </c>
      <c r="K8" s="6">
        <v>1.082511688666667</v>
      </c>
      <c r="L8" s="6">
        <v>1.075678071</v>
      </c>
      <c r="M8" s="6">
        <v>1.1009791236666671</v>
      </c>
      <c r="N8" s="6">
        <v>1.280252579333333</v>
      </c>
      <c r="O8" s="6">
        <v>1.572555403</v>
      </c>
      <c r="P8" s="6">
        <v>1.260804770666667</v>
      </c>
      <c r="Q8" s="6">
        <v>1.3323154116666669</v>
      </c>
      <c r="R8" s="6">
        <v>1.180514098</v>
      </c>
      <c r="S8" s="6">
        <v>1.2206587673333329</v>
      </c>
      <c r="T8" s="6">
        <v>0.97915972333333334</v>
      </c>
      <c r="U8" s="6">
        <v>1.301577466333333</v>
      </c>
      <c r="V8" s="6">
        <v>1.0318539149999999</v>
      </c>
      <c r="W8" s="6">
        <v>1.072112922666667</v>
      </c>
      <c r="X8" s="6">
        <v>1.313403955333333</v>
      </c>
      <c r="Y8" s="6">
        <v>1.113777666666667</v>
      </c>
      <c r="Z8" s="6">
        <v>1.034795866666667</v>
      </c>
      <c r="AA8" s="6">
        <v>1.713661638</v>
      </c>
      <c r="AB8" s="6">
        <v>1.3813614743333329</v>
      </c>
      <c r="AC8" s="6">
        <v>0.86163188566666671</v>
      </c>
      <c r="AD8" s="6">
        <v>0.76524959233333334</v>
      </c>
      <c r="AE8" s="6">
        <v>0.76524959233333334</v>
      </c>
      <c r="AF8" s="6">
        <v>0.76524959233333334</v>
      </c>
    </row>
    <row r="9" spans="1:32" x14ac:dyDescent="0.25">
      <c r="A9" t="s">
        <v>19</v>
      </c>
      <c r="B9" t="s">
        <v>101</v>
      </c>
      <c r="C9" s="6">
        <v>4.1815751312773113</v>
      </c>
      <c r="D9" s="6">
        <v>4.280226917840336</v>
      </c>
      <c r="E9" s="6">
        <v>4.3049894042521011</v>
      </c>
      <c r="F9" s="6">
        <v>4.0709326136974786</v>
      </c>
      <c r="G9" s="6">
        <v>3.9314077099663871</v>
      </c>
      <c r="H9" s="6">
        <v>3.7999485115294118</v>
      </c>
      <c r="I9" s="6">
        <v>3.8150826703025209</v>
      </c>
      <c r="J9" s="6">
        <v>3.6726903111848741</v>
      </c>
      <c r="K9" s="6">
        <v>3.472181694705883</v>
      </c>
      <c r="L9" s="6">
        <v>3.4213231340840342</v>
      </c>
      <c r="M9" s="6">
        <v>3.5571729522016811</v>
      </c>
      <c r="N9" s="6">
        <v>3.254749760915967</v>
      </c>
      <c r="O9" s="6">
        <v>3.3604827045882359</v>
      </c>
      <c r="P9" s="6">
        <v>3.2217332784789909</v>
      </c>
      <c r="Q9" s="6">
        <v>3.2240212896134448</v>
      </c>
      <c r="R9" s="6">
        <v>3.2157668076806729</v>
      </c>
      <c r="S9" s="6">
        <v>3.207512325630252</v>
      </c>
      <c r="T9" s="6">
        <v>3.0288331884789921</v>
      </c>
      <c r="U9" s="6">
        <v>3.3498217234285712</v>
      </c>
      <c r="V9" s="6">
        <v>3.0986282005294119</v>
      </c>
      <c r="W9" s="6">
        <v>2.8229329842521009</v>
      </c>
      <c r="X9" s="6">
        <v>3.1934059532857142</v>
      </c>
      <c r="Y9" s="6">
        <v>2.7947119155798319</v>
      </c>
      <c r="Z9" s="6">
        <v>2.8346275567815131</v>
      </c>
      <c r="AA9" s="6">
        <v>2.8863707409831929</v>
      </c>
      <c r="AB9" s="6">
        <v>2.9916377815966388</v>
      </c>
      <c r="AC9" s="6">
        <v>2.7359043891680672</v>
      </c>
      <c r="AD9" s="6">
        <v>2.6407114683193278</v>
      </c>
      <c r="AE9" s="6">
        <v>2.6276138580336128</v>
      </c>
      <c r="AF9" s="6">
        <v>2.8549480522352941</v>
      </c>
    </row>
    <row r="10" spans="1:32" x14ac:dyDescent="0.25">
      <c r="A10" t="s">
        <v>20</v>
      </c>
      <c r="B10" t="s">
        <v>101</v>
      </c>
      <c r="C10" s="6">
        <v>1.3686912499999999</v>
      </c>
      <c r="D10" s="6">
        <v>1.3686912499999999</v>
      </c>
      <c r="E10" s="6">
        <v>1.3686912499999999</v>
      </c>
      <c r="F10" s="6">
        <v>1.54490131825</v>
      </c>
      <c r="G10" s="6">
        <v>1.7211113870000001</v>
      </c>
      <c r="H10" s="6">
        <v>1.8973214549999999</v>
      </c>
      <c r="I10" s="6">
        <v>1.6682918945</v>
      </c>
      <c r="J10" s="6">
        <v>1.4392623335000001</v>
      </c>
      <c r="K10" s="6">
        <v>1.47999980375</v>
      </c>
      <c r="L10" s="6">
        <v>1.4343726557500001</v>
      </c>
      <c r="M10" s="6">
        <v>1.8490034504999999</v>
      </c>
      <c r="N10" s="6">
        <v>2.12910925</v>
      </c>
      <c r="O10" s="6">
        <v>1.76470159175</v>
      </c>
      <c r="P10" s="6">
        <v>1.974973866</v>
      </c>
      <c r="Q10" s="6">
        <v>1.90594767</v>
      </c>
      <c r="R10" s="6">
        <v>1.894323974</v>
      </c>
      <c r="S10" s="6">
        <v>1.8159822782499999</v>
      </c>
      <c r="T10" s="6">
        <v>1.4981249999999999</v>
      </c>
      <c r="U10" s="6">
        <v>1.3563608620000001</v>
      </c>
      <c r="V10" s="6">
        <v>1.41871307125</v>
      </c>
      <c r="W10" s="6">
        <v>1.47011423725</v>
      </c>
      <c r="X10" s="6">
        <v>1.39983383125</v>
      </c>
      <c r="Y10" s="6">
        <v>1.5555540722500001</v>
      </c>
      <c r="Z10" s="6">
        <v>1.4707862627499999</v>
      </c>
      <c r="AA10" s="6">
        <v>1.20206881725</v>
      </c>
      <c r="AB10" s="6">
        <v>1.4225253412500001</v>
      </c>
      <c r="AC10" s="6">
        <v>1.5648572542500001</v>
      </c>
      <c r="AD10" s="6">
        <v>1.831038395</v>
      </c>
      <c r="AE10" s="6">
        <v>1.5390017485</v>
      </c>
      <c r="AF10" s="6">
        <v>1.45041416275</v>
      </c>
    </row>
    <row r="11" spans="1:32" x14ac:dyDescent="0.25">
      <c r="A11" t="s">
        <v>30</v>
      </c>
      <c r="B11" t="s">
        <v>101</v>
      </c>
      <c r="C11" s="6">
        <v>1.614772543538461</v>
      </c>
      <c r="D11" s="6">
        <v>1.6903150699230769</v>
      </c>
      <c r="E11" s="6">
        <v>1.3315913812307689</v>
      </c>
      <c r="F11" s="6">
        <v>1.345844281846154</v>
      </c>
      <c r="G11" s="6">
        <v>1.3492256530769231</v>
      </c>
      <c r="H11" s="6">
        <v>1.1451946289999999</v>
      </c>
      <c r="I11" s="6">
        <v>1.0016324272307691</v>
      </c>
      <c r="J11" s="6">
        <v>0.91465342530769234</v>
      </c>
      <c r="K11" s="6">
        <v>1.0185038983076919</v>
      </c>
      <c r="L11" s="6">
        <v>0.98427939784615381</v>
      </c>
      <c r="M11" s="6">
        <v>0.95575359623076928</v>
      </c>
      <c r="N11" s="6">
        <v>0.90486447969230765</v>
      </c>
      <c r="O11" s="6">
        <v>1.1415844789230769</v>
      </c>
      <c r="P11" s="6">
        <v>0.96309190153846158</v>
      </c>
      <c r="Q11" s="6">
        <v>1.131348206846154</v>
      </c>
      <c r="R11" s="6">
        <v>1.8244528026923079</v>
      </c>
      <c r="S11" s="6">
        <v>1.359377152153846</v>
      </c>
      <c r="T11" s="6">
        <v>1.4513779016923081</v>
      </c>
      <c r="U11" s="6">
        <v>0.68781509369230764</v>
      </c>
      <c r="V11" s="6">
        <v>0.50630857023076925</v>
      </c>
      <c r="W11" s="6">
        <v>0.68231701138461542</v>
      </c>
      <c r="X11" s="6">
        <v>1.0160796016923079</v>
      </c>
      <c r="Y11" s="6">
        <v>1.2580772626153851</v>
      </c>
      <c r="Z11" s="6">
        <v>1.2932510780769231</v>
      </c>
      <c r="AA11" s="6">
        <v>1.476544213846154</v>
      </c>
      <c r="AB11" s="6">
        <v>1.227427391384615</v>
      </c>
      <c r="AC11" s="6">
        <v>0.88357294023076927</v>
      </c>
      <c r="AD11" s="6">
        <v>1.800546907846154</v>
      </c>
      <c r="AE11" s="6">
        <v>1.729779425538462</v>
      </c>
      <c r="AF11" s="6">
        <v>2.4089962134615379</v>
      </c>
    </row>
    <row r="12" spans="1:32" x14ac:dyDescent="0.25">
      <c r="A12" t="s">
        <v>21</v>
      </c>
      <c r="B12" t="s">
        <v>101</v>
      </c>
      <c r="C12" s="6">
        <v>2.0244478337727272</v>
      </c>
      <c r="D12" s="6">
        <v>1.455838109227273</v>
      </c>
      <c r="E12" s="6">
        <v>1.319971564681818</v>
      </c>
      <c r="F12" s="6">
        <v>1.4691642848636359</v>
      </c>
      <c r="G12" s="6">
        <v>1.1058914488181819</v>
      </c>
      <c r="H12" s="6">
        <v>1.727946865727273</v>
      </c>
      <c r="I12" s="6">
        <v>2.2794311658181821</v>
      </c>
      <c r="J12" s="6">
        <v>1.5235770023636359</v>
      </c>
      <c r="K12" s="6">
        <v>1.7667462067727271</v>
      </c>
      <c r="L12" s="6">
        <v>2.015729289272727</v>
      </c>
      <c r="M12" s="6">
        <v>1.501721047954546</v>
      </c>
      <c r="N12" s="6">
        <v>1.4396880133636369</v>
      </c>
      <c r="O12" s="6">
        <v>2.1502489294545448</v>
      </c>
      <c r="P12" s="6">
        <v>1.8817067152727269</v>
      </c>
      <c r="Q12" s="6">
        <v>1.589997037454546</v>
      </c>
      <c r="R12" s="6">
        <v>2.7137560474545448</v>
      </c>
      <c r="S12" s="6">
        <v>1.731901484818182</v>
      </c>
      <c r="T12" s="6">
        <v>1.4917114042727271</v>
      </c>
      <c r="U12" s="6">
        <v>1.6365961573636361</v>
      </c>
      <c r="V12" s="6">
        <v>1.609597625454545</v>
      </c>
      <c r="W12" s="6">
        <v>1.9611155178636359</v>
      </c>
      <c r="X12" s="6">
        <v>1.726886903318182</v>
      </c>
      <c r="Y12" s="6">
        <v>2.0943977125909088</v>
      </c>
      <c r="Z12" s="6">
        <v>2.0766431863636359</v>
      </c>
      <c r="AA12" s="6">
        <v>2.9595511155000001</v>
      </c>
      <c r="AB12" s="6">
        <v>2.8979235149090909</v>
      </c>
      <c r="AC12" s="6">
        <v>1.582628637772727</v>
      </c>
      <c r="AD12" s="6">
        <v>1.9540005662727269</v>
      </c>
      <c r="AE12" s="6">
        <v>2.7061380197727272</v>
      </c>
      <c r="AF12" s="6">
        <v>3.2262100177727269</v>
      </c>
    </row>
    <row r="13" spans="1:32" x14ac:dyDescent="0.25">
      <c r="A13" t="s">
        <v>35</v>
      </c>
      <c r="B13" t="s">
        <v>101</v>
      </c>
      <c r="C13" s="6">
        <v>2.2397393053076922</v>
      </c>
      <c r="D13" s="6">
        <v>2.2303094514615389</v>
      </c>
      <c r="E13" s="6">
        <v>2.476605541076923</v>
      </c>
      <c r="F13" s="6">
        <v>2.7804271772307692</v>
      </c>
      <c r="G13" s="6">
        <v>2.4234807932307691</v>
      </c>
      <c r="H13" s="6">
        <v>2.4259793587692311</v>
      </c>
      <c r="I13" s="6">
        <v>3.1024289539230772</v>
      </c>
      <c r="J13" s="6">
        <v>2.9453148041538459</v>
      </c>
      <c r="K13" s="6">
        <v>3.0638505033076919</v>
      </c>
      <c r="L13" s="6">
        <v>2.933014292461539</v>
      </c>
      <c r="M13" s="6">
        <v>2.6025236243076919</v>
      </c>
      <c r="N13" s="6">
        <v>2.3484822895384609</v>
      </c>
      <c r="O13" s="6">
        <v>2.7698075046923081</v>
      </c>
      <c r="P13" s="6">
        <v>2.810732283769231</v>
      </c>
      <c r="Q13" s="6">
        <v>2.6086469559999999</v>
      </c>
      <c r="R13" s="6">
        <v>2.827777095076923</v>
      </c>
      <c r="S13" s="6">
        <v>2.5352940333076921</v>
      </c>
      <c r="T13" s="6">
        <v>2.9347055166923082</v>
      </c>
      <c r="U13" s="6">
        <v>2.7339021959230769</v>
      </c>
      <c r="V13" s="6">
        <v>2.496191751692308</v>
      </c>
      <c r="W13" s="6">
        <v>2.683940213384616</v>
      </c>
      <c r="X13" s="6">
        <v>2.871688675076923</v>
      </c>
      <c r="Y13" s="6">
        <v>2.5900667951538461</v>
      </c>
      <c r="Z13" s="6">
        <v>1.951466310230769</v>
      </c>
      <c r="AA13" s="6">
        <v>1.068163475153846</v>
      </c>
      <c r="AB13" s="6">
        <v>1.0090175685384619</v>
      </c>
      <c r="AC13" s="6">
        <v>1.2049267607692311</v>
      </c>
      <c r="AD13" s="6">
        <v>2.011996627923077</v>
      </c>
      <c r="AE13" s="6">
        <v>2.3293018791538458</v>
      </c>
      <c r="AF13" s="6">
        <v>2.499371765230769</v>
      </c>
    </row>
    <row r="14" spans="1:32" x14ac:dyDescent="0.25">
      <c r="A14" t="s">
        <v>24</v>
      </c>
      <c r="B14" t="s">
        <v>101</v>
      </c>
      <c r="C14" s="6">
        <v>2.15327080525</v>
      </c>
      <c r="D14" s="6">
        <v>1.8248758971250001</v>
      </c>
      <c r="E14" s="6">
        <v>2.3116886437500002</v>
      </c>
      <c r="F14" s="6">
        <v>2.437325118875</v>
      </c>
      <c r="G14" s="6">
        <v>2.5304727431249998</v>
      </c>
      <c r="H14" s="6">
        <v>2.07236494025</v>
      </c>
      <c r="I14" s="6">
        <v>1.8877685127499999</v>
      </c>
      <c r="J14" s="6">
        <v>2.1561146733749998</v>
      </c>
      <c r="K14" s="6">
        <v>1.9581064379999999</v>
      </c>
      <c r="L14" s="6">
        <v>2.0217840864999999</v>
      </c>
      <c r="M14" s="6">
        <v>2.1341512598749999</v>
      </c>
      <c r="N14" s="6">
        <v>1.971416991875</v>
      </c>
      <c r="O14" s="6">
        <v>1.888507293625</v>
      </c>
      <c r="P14" s="6">
        <v>1.867151405375</v>
      </c>
      <c r="Q14" s="6">
        <v>2.0172488980000001</v>
      </c>
      <c r="R14" s="6">
        <v>1.785515509875</v>
      </c>
      <c r="S14" s="6">
        <v>1.7054296794999999</v>
      </c>
      <c r="T14" s="6">
        <v>1.7691960812500001</v>
      </c>
      <c r="U14" s="6">
        <v>2.1083464367500002</v>
      </c>
      <c r="V14" s="6">
        <v>2.0199983872499998</v>
      </c>
      <c r="W14" s="6">
        <v>1.7847767295000001</v>
      </c>
      <c r="X14" s="6">
        <v>1.9145643753749999</v>
      </c>
      <c r="Y14" s="6">
        <v>1.708912618</v>
      </c>
      <c r="Z14" s="6">
        <v>1.8025119377500001</v>
      </c>
      <c r="AA14" s="6">
        <v>1.869746274625</v>
      </c>
      <c r="AB14" s="6">
        <v>1.53260882475</v>
      </c>
      <c r="AC14" s="6">
        <v>1.608579410875</v>
      </c>
      <c r="AD14" s="6">
        <v>1.6845499964999999</v>
      </c>
      <c r="AE14" s="6">
        <v>1.4605625578749999</v>
      </c>
      <c r="AF14" s="6">
        <v>1.4531856935</v>
      </c>
    </row>
    <row r="15" spans="1:32" x14ac:dyDescent="0.25">
      <c r="A15" t="s">
        <v>25</v>
      </c>
      <c r="B15" t="s">
        <v>101</v>
      </c>
      <c r="C15" s="6">
        <v>1.295674914142857</v>
      </c>
      <c r="D15" s="6">
        <v>1.295674914142857</v>
      </c>
      <c r="E15" s="6">
        <v>1.295674914142857</v>
      </c>
      <c r="F15" s="6">
        <v>1.295674914142857</v>
      </c>
      <c r="G15" s="6">
        <v>1.2634808925714289</v>
      </c>
      <c r="H15" s="6">
        <v>1.182457990571429</v>
      </c>
      <c r="I15" s="6">
        <v>1.1738524285714289</v>
      </c>
      <c r="J15" s="6">
        <v>1.234646672</v>
      </c>
      <c r="K15" s="6">
        <v>1.1384755014285719</v>
      </c>
      <c r="L15" s="6">
        <v>1.105007933428571</v>
      </c>
      <c r="M15" s="6">
        <v>1.2454533927142859</v>
      </c>
      <c r="N15" s="6">
        <v>1.228847347571429</v>
      </c>
      <c r="O15" s="6">
        <v>1.2480789204285709</v>
      </c>
      <c r="P15" s="6">
        <v>1.313202023428572</v>
      </c>
      <c r="Q15" s="6">
        <v>1.555529371857143</v>
      </c>
      <c r="R15" s="6">
        <v>1.3311157625714289</v>
      </c>
      <c r="S15" s="6">
        <v>1.1915021050000001</v>
      </c>
      <c r="T15" s="6">
        <v>1.2224076567142861</v>
      </c>
      <c r="U15" s="6">
        <v>1.047098294</v>
      </c>
      <c r="V15" s="6">
        <v>1.1015077864285709</v>
      </c>
      <c r="W15" s="6">
        <v>1.2163196354285719</v>
      </c>
      <c r="X15" s="6">
        <v>1.1638422568571429</v>
      </c>
      <c r="Y15" s="6">
        <v>1.0756683457142859</v>
      </c>
      <c r="Z15" s="6">
        <v>1.185415192</v>
      </c>
      <c r="AA15" s="6">
        <v>1.1786937959999999</v>
      </c>
      <c r="AB15" s="6">
        <v>1.1719724</v>
      </c>
      <c r="AC15" s="6">
        <v>1.1652510038571431</v>
      </c>
      <c r="AD15" s="6">
        <v>1.0520037677142859</v>
      </c>
      <c r="AE15" s="6">
        <v>0.99972908885714284</v>
      </c>
      <c r="AF15" s="6">
        <v>1.0613926287142861</v>
      </c>
    </row>
    <row r="16" spans="1:32" x14ac:dyDescent="0.25">
      <c r="A16" t="s">
        <v>28</v>
      </c>
      <c r="B16" t="s">
        <v>101</v>
      </c>
      <c r="C16" s="6">
        <v>1.415006411532467</v>
      </c>
      <c r="D16" s="6">
        <v>1.2860660380714291</v>
      </c>
      <c r="E16" s="6">
        <v>1.1413648302532471</v>
      </c>
      <c r="F16" s="6">
        <v>1.2291398417727271</v>
      </c>
      <c r="G16" s="6">
        <v>1.6920429815714291</v>
      </c>
      <c r="H16" s="6">
        <v>2.278755028688312</v>
      </c>
      <c r="I16" s="6">
        <v>1.82093697875974</v>
      </c>
      <c r="J16" s="6">
        <v>1.6157710186883121</v>
      </c>
      <c r="K16" s="6">
        <v>2.0562515875324681</v>
      </c>
      <c r="L16" s="6">
        <v>2.3223560681233768</v>
      </c>
      <c r="M16" s="6">
        <v>2.1876435419220779</v>
      </c>
      <c r="N16" s="6">
        <v>2.3025546580454539</v>
      </c>
      <c r="O16" s="6">
        <v>2.3732785610194811</v>
      </c>
      <c r="P16" s="6">
        <v>2.323744180785714</v>
      </c>
      <c r="Q16" s="6">
        <v>2.3617119689610391</v>
      </c>
      <c r="R16" s="6">
        <v>2.2847455648701298</v>
      </c>
      <c r="S16" s="6">
        <v>2.1658021937142862</v>
      </c>
      <c r="T16" s="6">
        <v>2.0868634897857139</v>
      </c>
      <c r="U16" s="6">
        <v>2.0840696864610391</v>
      </c>
      <c r="V16" s="6">
        <v>2.0288675719545459</v>
      </c>
      <c r="W16" s="6">
        <v>1.958122635285714</v>
      </c>
      <c r="X16" s="6">
        <v>2.0476106371298699</v>
      </c>
      <c r="Y16" s="6">
        <v>2.092536989441558</v>
      </c>
      <c r="Z16" s="6">
        <v>2.1226398316883119</v>
      </c>
      <c r="AA16" s="6">
        <v>1.9390619879610389</v>
      </c>
      <c r="AB16" s="6">
        <v>2.0028395797207792</v>
      </c>
      <c r="AC16" s="6">
        <v>2.1386677962142859</v>
      </c>
      <c r="AD16" s="6">
        <v>2.2287690363961041</v>
      </c>
      <c r="AE16" s="6">
        <v>2.076059594435065</v>
      </c>
      <c r="AF16" s="6">
        <v>2.2493366133636359</v>
      </c>
    </row>
    <row r="17" spans="1:32" x14ac:dyDescent="0.25">
      <c r="A17" t="s">
        <v>31</v>
      </c>
      <c r="B17" t="s">
        <v>101</v>
      </c>
      <c r="C17" s="6">
        <v>0.67107542727272729</v>
      </c>
      <c r="D17" s="6">
        <v>0.61334926727272732</v>
      </c>
      <c r="E17" s="6">
        <v>0.58048302545454544</v>
      </c>
      <c r="F17" s="6">
        <v>0.59779225181818185</v>
      </c>
      <c r="G17" s="6">
        <v>0.64535259454545457</v>
      </c>
      <c r="H17" s="6">
        <v>0.53414794363636364</v>
      </c>
      <c r="I17" s="6">
        <v>0.62987121090909093</v>
      </c>
      <c r="J17" s="6">
        <v>0.53292226090909089</v>
      </c>
      <c r="K17" s="6">
        <v>0.55085572545454542</v>
      </c>
      <c r="L17" s="6">
        <v>0.53076909090909086</v>
      </c>
      <c r="M17" s="6">
        <v>0.50647545454545451</v>
      </c>
      <c r="N17" s="6">
        <v>0.47066636363636372</v>
      </c>
      <c r="O17" s="6">
        <v>0.52257881818181817</v>
      </c>
      <c r="P17" s="6">
        <v>0.44061636363636358</v>
      </c>
      <c r="Q17" s="6">
        <v>0.52061818181818176</v>
      </c>
      <c r="R17" s="6">
        <v>0.48727999999999999</v>
      </c>
      <c r="S17" s="6">
        <v>0.4633609090909091</v>
      </c>
      <c r="T17" s="6">
        <v>0.37530727272727271</v>
      </c>
      <c r="U17" s="6">
        <v>0.4456181818181818</v>
      </c>
      <c r="V17" s="6">
        <v>0.46750909090909087</v>
      </c>
      <c r="W17" s="6">
        <v>0.43582859848181821</v>
      </c>
      <c r="X17" s="6">
        <v>0.4469462583181818</v>
      </c>
      <c r="Y17" s="6">
        <v>0.45806391804545449</v>
      </c>
      <c r="Z17" s="6">
        <v>0.46918157788181819</v>
      </c>
      <c r="AA17" s="6">
        <v>0.4940518707090909</v>
      </c>
      <c r="AB17" s="6">
        <v>0.50927040083636366</v>
      </c>
      <c r="AC17" s="6">
        <v>0.4144622206909091</v>
      </c>
      <c r="AD17" s="6">
        <v>0.68058284875454544</v>
      </c>
      <c r="AE17" s="6">
        <v>0.53702040086363634</v>
      </c>
      <c r="AF17" s="6">
        <v>0.56936498477272723</v>
      </c>
    </row>
    <row r="18" spans="1:32" x14ac:dyDescent="0.25">
      <c r="A18" t="s">
        <v>29</v>
      </c>
      <c r="B18" t="s">
        <v>101</v>
      </c>
      <c r="C18" s="6">
        <v>1.3924745801666669</v>
      </c>
      <c r="D18" s="6">
        <v>1.3924745801666669</v>
      </c>
      <c r="E18" s="6">
        <v>1.2479519025000001</v>
      </c>
      <c r="F18" s="6">
        <v>1.2403015843333329</v>
      </c>
      <c r="G18" s="6">
        <v>1.3706236713333331</v>
      </c>
      <c r="H18" s="6">
        <v>1.2470518653333329</v>
      </c>
      <c r="I18" s="6">
        <v>1.1826991888333329</v>
      </c>
      <c r="J18" s="6">
        <v>1.207766898</v>
      </c>
      <c r="K18" s="6">
        <v>1.1700153280000001</v>
      </c>
      <c r="L18" s="6">
        <v>1.3204715855</v>
      </c>
      <c r="M18" s="6">
        <v>1.1782156690000001</v>
      </c>
      <c r="N18" s="6">
        <v>1.136863949166667</v>
      </c>
      <c r="O18" s="6">
        <v>1.2963872505</v>
      </c>
      <c r="P18" s="6">
        <v>1.310587841</v>
      </c>
      <c r="Q18" s="6">
        <v>1.4207757569999999</v>
      </c>
      <c r="R18" s="6">
        <v>1.2869201901666669</v>
      </c>
      <c r="S18" s="6">
        <v>1.21911737</v>
      </c>
      <c r="T18" s="6">
        <v>1.234686351166667</v>
      </c>
      <c r="U18" s="6">
        <v>1.2502553316666669</v>
      </c>
      <c r="V18" s="6">
        <v>1.2725945281666671</v>
      </c>
      <c r="W18" s="6">
        <v>1.1744646783333339</v>
      </c>
      <c r="X18" s="6">
        <v>1.2692043770000001</v>
      </c>
      <c r="Y18" s="6">
        <v>1.1794155656666669</v>
      </c>
      <c r="Z18" s="6">
        <v>1.179685386166667</v>
      </c>
      <c r="AA18" s="6">
        <v>1.175362177666667</v>
      </c>
      <c r="AB18" s="6">
        <v>1.171038969666667</v>
      </c>
      <c r="AC18" s="6">
        <v>1.166715761166667</v>
      </c>
      <c r="AD18" s="6">
        <v>1.246396867166667</v>
      </c>
      <c r="AE18" s="6">
        <v>1.2134207100000001</v>
      </c>
      <c r="AF18" s="6">
        <v>1.2827083985000001</v>
      </c>
    </row>
    <row r="19" spans="1:32" x14ac:dyDescent="0.25">
      <c r="C19" s="6"/>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1:32" x14ac:dyDescent="0.25">
      <c r="A20" t="s">
        <v>46</v>
      </c>
      <c r="B20" t="s">
        <v>0</v>
      </c>
      <c r="C20" t="s">
        <v>71</v>
      </c>
      <c r="D20" t="s">
        <v>72</v>
      </c>
      <c r="E20" t="s">
        <v>73</v>
      </c>
      <c r="F20" t="s">
        <v>74</v>
      </c>
      <c r="G20" t="s">
        <v>75</v>
      </c>
      <c r="H20" t="s">
        <v>76</v>
      </c>
      <c r="I20" t="s">
        <v>77</v>
      </c>
      <c r="J20" t="s">
        <v>78</v>
      </c>
      <c r="K20" t="s">
        <v>79</v>
      </c>
      <c r="L20" t="s">
        <v>80</v>
      </c>
      <c r="M20" t="s">
        <v>81</v>
      </c>
      <c r="N20" t="s">
        <v>82</v>
      </c>
      <c r="O20" t="s">
        <v>83</v>
      </c>
      <c r="P20" t="s">
        <v>84</v>
      </c>
      <c r="Q20" t="s">
        <v>85</v>
      </c>
      <c r="R20" t="s">
        <v>86</v>
      </c>
      <c r="S20" t="s">
        <v>87</v>
      </c>
      <c r="T20" t="s">
        <v>88</v>
      </c>
      <c r="U20" t="s">
        <v>89</v>
      </c>
      <c r="V20" t="s">
        <v>91</v>
      </c>
      <c r="W20" t="s">
        <v>92</v>
      </c>
      <c r="X20" t="s">
        <v>104</v>
      </c>
      <c r="Y20" s="6"/>
      <c r="Z20" s="6"/>
      <c r="AA20" s="6"/>
    </row>
    <row r="21" spans="1:32" x14ac:dyDescent="0.25">
      <c r="A21" t="s">
        <v>61</v>
      </c>
      <c r="B21" t="s">
        <v>102</v>
      </c>
      <c r="C21" s="6">
        <v>1.2937847612857141</v>
      </c>
      <c r="D21" s="6">
        <v>1.288149288714286</v>
      </c>
      <c r="E21" s="6">
        <v>1.428273688</v>
      </c>
      <c r="F21" s="6">
        <v>0.86289245928571434</v>
      </c>
      <c r="G21" s="6">
        <v>0.6793136814285714</v>
      </c>
      <c r="H21" s="6">
        <v>0.49573490342857141</v>
      </c>
      <c r="I21" s="6">
        <v>1.3333413111428569</v>
      </c>
      <c r="J21" s="6">
        <v>0.7509122307142857</v>
      </c>
      <c r="K21" s="6">
        <v>0.50765811371428571</v>
      </c>
      <c r="L21" s="6">
        <v>0.39301345257142861</v>
      </c>
      <c r="M21" s="6">
        <v>0.41192791785714278</v>
      </c>
      <c r="N21" s="6">
        <v>0.50160732628571425</v>
      </c>
      <c r="O21" s="6">
        <v>0.48093671657142861</v>
      </c>
      <c r="P21" s="6">
        <v>0.35644512928571431</v>
      </c>
      <c r="Q21" s="6">
        <v>0.23195354157142861</v>
      </c>
      <c r="R21" s="6">
        <v>0.1074619542857143</v>
      </c>
      <c r="S21" s="6">
        <v>0.1103663314285714</v>
      </c>
      <c r="T21" s="6">
        <v>7.2448074285714287E-2</v>
      </c>
      <c r="U21" s="6">
        <v>9.9894438285714288E-2</v>
      </c>
      <c r="V21" s="6">
        <v>0.13218680942857139</v>
      </c>
      <c r="W21" s="6">
        <v>9.9590554428571426E-2</v>
      </c>
      <c r="X21" s="6">
        <v>0.1071768951428571</v>
      </c>
      <c r="Y21" s="6"/>
      <c r="Z21" s="6"/>
      <c r="AA21" s="6"/>
    </row>
    <row r="22" spans="1:32" x14ac:dyDescent="0.25">
      <c r="A22" t="s">
        <v>13</v>
      </c>
      <c r="B22" t="s">
        <v>102</v>
      </c>
      <c r="C22" s="6">
        <v>4.2642691168529412</v>
      </c>
      <c r="D22" s="6">
        <v>4.106911101647059</v>
      </c>
      <c r="E22" s="6">
        <v>3.827854863323529</v>
      </c>
      <c r="F22" s="6">
        <v>3.5985156435882351</v>
      </c>
      <c r="G22" s="6">
        <v>3.7494660639411759</v>
      </c>
      <c r="H22" s="6">
        <v>3.6439124336176469</v>
      </c>
      <c r="I22" s="6">
        <v>3.9801655362352939</v>
      </c>
      <c r="J22" s="6">
        <v>4.0281322370294124</v>
      </c>
      <c r="K22" s="6">
        <v>3.8227463420294119</v>
      </c>
      <c r="L22" s="6">
        <v>3.3618045242647061</v>
      </c>
      <c r="M22" s="6">
        <v>3.486271465588235</v>
      </c>
      <c r="N22" s="6">
        <v>3.2023738292647059</v>
      </c>
      <c r="O22" s="6">
        <v>3.7115514637647058</v>
      </c>
      <c r="P22" s="6">
        <v>3.4637510654411758</v>
      </c>
      <c r="Q22" s="6">
        <v>3.182371004676471</v>
      </c>
      <c r="R22" s="6">
        <v>3.242809711</v>
      </c>
      <c r="S22" s="6">
        <v>3.4827673846764711</v>
      </c>
      <c r="T22" s="6">
        <v>3.1075884560000002</v>
      </c>
      <c r="U22" s="6">
        <v>3.1292063709411759</v>
      </c>
      <c r="V22" s="6">
        <v>3.420687106970588</v>
      </c>
      <c r="W22" s="6">
        <v>3.260572847647059</v>
      </c>
      <c r="X22" s="6">
        <v>3.2402182634117649</v>
      </c>
      <c r="Y22" s="6"/>
      <c r="Z22" s="6"/>
      <c r="AA22" s="6"/>
    </row>
    <row r="23" spans="1:32" x14ac:dyDescent="0.25">
      <c r="A23" t="s">
        <v>26</v>
      </c>
      <c r="B23" t="s">
        <v>102</v>
      </c>
      <c r="C23" s="6">
        <v>1.9442116294615379</v>
      </c>
      <c r="D23" s="6">
        <v>2.4569521853846159</v>
      </c>
      <c r="E23" s="6">
        <v>2.881563691153846</v>
      </c>
      <c r="F23" s="6">
        <v>2.2743002296923081</v>
      </c>
      <c r="G23" s="6">
        <v>2.1501857984615378</v>
      </c>
      <c r="H23" s="6">
        <v>2.0968435419230769</v>
      </c>
      <c r="I23" s="6">
        <v>2.224154310307692</v>
      </c>
      <c r="J23" s="6">
        <v>2.521376526307693</v>
      </c>
      <c r="K23" s="6">
        <v>1.1196508742307689</v>
      </c>
      <c r="L23" s="6">
        <v>1.1761709171538459</v>
      </c>
      <c r="M23" s="6">
        <v>2.5956438536923079</v>
      </c>
      <c r="N23" s="6">
        <v>1.0136824901538459</v>
      </c>
      <c r="O23" s="6">
        <v>1.5082299663076919</v>
      </c>
      <c r="P23" s="6">
        <v>0.91858093907692306</v>
      </c>
      <c r="Q23" s="6">
        <v>0.3012636015384616</v>
      </c>
      <c r="R23" s="6">
        <v>0.85230101515384615</v>
      </c>
      <c r="S23" s="6">
        <v>0.67466278969230775</v>
      </c>
      <c r="T23" s="6">
        <v>1.096654243153846</v>
      </c>
      <c r="U23" s="6">
        <v>1.2228097555384621</v>
      </c>
      <c r="V23" s="6">
        <v>0.83042791953846151</v>
      </c>
      <c r="W23" s="6">
        <v>0.19856721776923081</v>
      </c>
      <c r="X23" s="6">
        <v>0.17649602015384619</v>
      </c>
      <c r="Y23" s="6"/>
      <c r="Z23" s="6"/>
      <c r="AA23" s="6"/>
    </row>
    <row r="24" spans="1:32" x14ac:dyDescent="0.25">
      <c r="A24" t="s">
        <v>37</v>
      </c>
      <c r="B24" t="s">
        <v>102</v>
      </c>
      <c r="C24" s="6">
        <v>3.1083110936818179</v>
      </c>
      <c r="D24" s="6">
        <v>3.1619496881818181</v>
      </c>
      <c r="E24" s="6">
        <v>3.1892235498181818</v>
      </c>
      <c r="F24" s="6">
        <v>2.899596049590909</v>
      </c>
      <c r="G24" s="6">
        <v>3.1529493139090912</v>
      </c>
      <c r="H24" s="6">
        <v>2.8938430830454549</v>
      </c>
      <c r="I24" s="6">
        <v>3.1929691600454539</v>
      </c>
      <c r="J24" s="6">
        <v>3.0210347365454551</v>
      </c>
      <c r="K24" s="6">
        <v>2.8358452162727268</v>
      </c>
      <c r="L24" s="6">
        <v>3.4424877742272728</v>
      </c>
      <c r="M24" s="6">
        <v>3.536110268863637</v>
      </c>
      <c r="N24" s="6">
        <v>3.1137492317727271</v>
      </c>
      <c r="O24" s="6">
        <v>2.6413920706363641</v>
      </c>
      <c r="P24" s="6">
        <v>3.2077915849090912</v>
      </c>
      <c r="Q24" s="6">
        <v>2.6323048906818181</v>
      </c>
      <c r="R24" s="6">
        <v>2.6537375951818181</v>
      </c>
      <c r="S24" s="6">
        <v>2.7272577073181821</v>
      </c>
      <c r="T24" s="6">
        <v>2.385161934318182</v>
      </c>
      <c r="U24" s="6">
        <v>2.7286074359090908</v>
      </c>
      <c r="V24" s="6">
        <v>2.932420767090909</v>
      </c>
      <c r="W24" s="6">
        <v>3.0659677099090912</v>
      </c>
      <c r="X24" s="6">
        <v>3.1124784642272729</v>
      </c>
      <c r="Y24" s="6"/>
      <c r="Z24" s="6"/>
      <c r="AA24" s="6"/>
    </row>
    <row r="25" spans="1:32" x14ac:dyDescent="0.25">
      <c r="A25" t="s">
        <v>15</v>
      </c>
      <c r="B25" t="s">
        <v>102</v>
      </c>
      <c r="C25" s="6">
        <v>5.0891891891891889</v>
      </c>
      <c r="D25" s="6">
        <v>4.8191891891891894</v>
      </c>
      <c r="E25" s="6">
        <v>4.7575405405405409</v>
      </c>
      <c r="F25" s="6">
        <v>4.3527837837837842</v>
      </c>
      <c r="G25" s="6">
        <v>5.1945675675675673</v>
      </c>
      <c r="H25" s="6">
        <v>4.4668200000000002</v>
      </c>
      <c r="I25" s="6">
        <v>5.0228629729729732</v>
      </c>
      <c r="J25" s="6">
        <v>3.6586629729729729</v>
      </c>
      <c r="K25" s="6">
        <v>3.7144091891891891</v>
      </c>
      <c r="L25" s="6">
        <v>3.4874716216216219</v>
      </c>
      <c r="M25" s="6">
        <v>3.670518648648649</v>
      </c>
      <c r="N25" s="6">
        <v>3.1959481081081078</v>
      </c>
      <c r="O25" s="6">
        <v>3.245458108108108</v>
      </c>
      <c r="P25" s="6">
        <v>4.0143687731081084</v>
      </c>
      <c r="Q25" s="6">
        <v>4.1193915211621626</v>
      </c>
      <c r="R25" s="6">
        <v>3.21831839127027</v>
      </c>
      <c r="S25" s="6">
        <v>3.1229543240000002</v>
      </c>
      <c r="T25" s="6">
        <v>3.5954030135945949</v>
      </c>
      <c r="U25" s="6">
        <v>2.9731728060810809</v>
      </c>
      <c r="V25" s="6">
        <v>4.0654846658918924</v>
      </c>
      <c r="W25" s="6">
        <v>2.8391774278108111</v>
      </c>
      <c r="X25" s="6">
        <v>3.38960525772973</v>
      </c>
      <c r="Y25" s="6"/>
      <c r="Z25" s="6"/>
      <c r="AA25" s="6"/>
    </row>
    <row r="26" spans="1:32" x14ac:dyDescent="0.25">
      <c r="A26" t="s">
        <v>16</v>
      </c>
      <c r="B26" t="s">
        <v>102</v>
      </c>
      <c r="C26" s="6">
        <v>1.4562494546666671</v>
      </c>
      <c r="D26" s="6">
        <v>1.5375583918888891</v>
      </c>
      <c r="E26" s="6">
        <v>1.47629751075</v>
      </c>
      <c r="F26" s="6">
        <v>1.424967598138889</v>
      </c>
      <c r="G26" s="6">
        <v>1.6027388805833329</v>
      </c>
      <c r="H26" s="6">
        <v>1.436426407972222</v>
      </c>
      <c r="I26" s="6">
        <v>1.3932514179166671</v>
      </c>
      <c r="J26" s="6">
        <v>1.7892701384166669</v>
      </c>
      <c r="K26" s="6">
        <v>1.9582987517777779</v>
      </c>
      <c r="L26" s="6">
        <v>1.5501862505277779</v>
      </c>
      <c r="M26" s="6">
        <v>1.428982403916667</v>
      </c>
      <c r="N26" s="6">
        <v>1.6234790793333329</v>
      </c>
      <c r="O26" s="6">
        <v>1.6947925146666669</v>
      </c>
      <c r="P26" s="6">
        <v>1.7513605203611109</v>
      </c>
      <c r="Q26" s="6">
        <v>1.807928526027778</v>
      </c>
      <c r="R26" s="6">
        <v>1.864496531722222</v>
      </c>
      <c r="S26" s="6">
        <v>1.921064537361111</v>
      </c>
      <c r="T26" s="6">
        <v>1.645115875805556</v>
      </c>
      <c r="U26" s="6">
        <v>1.529366661638889</v>
      </c>
      <c r="V26" s="6">
        <v>1.637811224305556</v>
      </c>
      <c r="W26" s="6">
        <v>1.7171264282222221</v>
      </c>
      <c r="X26" s="6">
        <v>1.877807105694445</v>
      </c>
      <c r="Y26" s="6"/>
      <c r="Z26" s="6"/>
      <c r="AA26" s="6"/>
    </row>
    <row r="27" spans="1:32" x14ac:dyDescent="0.25">
      <c r="A27" t="s">
        <v>17</v>
      </c>
      <c r="B27" t="s">
        <v>102</v>
      </c>
      <c r="C27" s="6">
        <v>0.42242229128985509</v>
      </c>
      <c r="D27" s="6">
        <v>0.38363494853623192</v>
      </c>
      <c r="E27" s="6">
        <v>0.2916387670289855</v>
      </c>
      <c r="F27" s="6">
        <v>0.4597265651449276</v>
      </c>
      <c r="G27" s="6">
        <v>0.4970874066231884</v>
      </c>
      <c r="H27" s="6">
        <v>0.41016840123188408</v>
      </c>
      <c r="I27" s="6">
        <v>0.45904740153623191</v>
      </c>
      <c r="J27" s="6">
        <v>0.42033768115942027</v>
      </c>
      <c r="K27" s="6">
        <v>0.37420144927536231</v>
      </c>
      <c r="L27" s="6">
        <v>0.30120048308695652</v>
      </c>
      <c r="M27" s="6">
        <v>0.36573792271014488</v>
      </c>
      <c r="N27" s="6">
        <v>0.44631811594202903</v>
      </c>
      <c r="O27" s="6">
        <v>0.39140362318840582</v>
      </c>
      <c r="P27" s="6">
        <v>0.35577001462318841</v>
      </c>
      <c r="Q27" s="6">
        <v>0.3751164180869565</v>
      </c>
      <c r="R27" s="6">
        <v>0.41000948757971012</v>
      </c>
      <c r="S27" s="6">
        <v>0.3301995438405797</v>
      </c>
      <c r="T27" s="6">
        <v>0.32643854384057969</v>
      </c>
      <c r="U27" s="6">
        <v>0.3015451860289855</v>
      </c>
      <c r="V27" s="6">
        <v>0.38069142453623189</v>
      </c>
      <c r="W27" s="6">
        <v>0.30274830743478259</v>
      </c>
      <c r="X27" s="6">
        <v>0.36327609878260869</v>
      </c>
      <c r="Y27" s="6"/>
      <c r="Z27" s="6"/>
      <c r="AA27" s="6"/>
    </row>
    <row r="28" spans="1:32" x14ac:dyDescent="0.25">
      <c r="A28" t="s">
        <v>18</v>
      </c>
      <c r="B28" t="s">
        <v>102</v>
      </c>
      <c r="C28" s="6">
        <v>1.082511688666667</v>
      </c>
      <c r="D28" s="6">
        <v>1.075678071</v>
      </c>
      <c r="E28" s="6">
        <v>1.1009791236666671</v>
      </c>
      <c r="F28" s="6">
        <v>1.280252579333333</v>
      </c>
      <c r="G28" s="6">
        <v>1.572555403</v>
      </c>
      <c r="H28" s="6">
        <v>1.260804770666667</v>
      </c>
      <c r="I28" s="6">
        <v>1.3323154116666669</v>
      </c>
      <c r="J28" s="6">
        <v>1.180514098</v>
      </c>
      <c r="K28" s="6">
        <v>1.2206587673333329</v>
      </c>
      <c r="L28" s="6">
        <v>0.97915972333333334</v>
      </c>
      <c r="M28" s="6">
        <v>1.301577466333333</v>
      </c>
      <c r="N28" s="6">
        <v>1.0318539149999999</v>
      </c>
      <c r="O28" s="6">
        <v>1.072112922666667</v>
      </c>
      <c r="P28" s="6">
        <v>1.313403955333333</v>
      </c>
      <c r="Q28" s="6">
        <v>1.113777666666667</v>
      </c>
      <c r="R28" s="6">
        <v>1.034795866666667</v>
      </c>
      <c r="S28" s="6">
        <v>1.713661638</v>
      </c>
      <c r="T28" s="6">
        <v>1.3813614743333329</v>
      </c>
      <c r="U28" s="6">
        <v>0.86163188566666671</v>
      </c>
      <c r="V28" s="6">
        <v>0.76524959233333334</v>
      </c>
      <c r="W28" s="6">
        <v>0.76524959233333334</v>
      </c>
      <c r="X28" s="6">
        <v>0.76524959233333334</v>
      </c>
      <c r="Y28" s="6"/>
      <c r="Z28" s="6"/>
      <c r="AA28" s="6"/>
    </row>
    <row r="29" spans="1:32" x14ac:dyDescent="0.25">
      <c r="A29" t="s">
        <v>19</v>
      </c>
      <c r="B29" t="s">
        <v>102</v>
      </c>
      <c r="C29" s="6">
        <v>3.5002475188770492</v>
      </c>
      <c r="D29" s="6">
        <v>3.450639578598361</v>
      </c>
      <c r="E29" s="6">
        <v>3.5831488274180332</v>
      </c>
      <c r="F29" s="6">
        <v>3.2963354807622949</v>
      </c>
      <c r="G29" s="6">
        <v>3.3854991645081971</v>
      </c>
      <c r="H29" s="6">
        <v>3.2536561810983611</v>
      </c>
      <c r="I29" s="6">
        <v>3.2356692199180328</v>
      </c>
      <c r="J29" s="6">
        <v>3.231138396262295</v>
      </c>
      <c r="K29" s="6">
        <v>3.2266075724836072</v>
      </c>
      <c r="L29" s="6">
        <v>3.042185205631148</v>
      </c>
      <c r="M29" s="6">
        <v>3.3801518601967211</v>
      </c>
      <c r="N29" s="6">
        <v>3.135948129860656</v>
      </c>
      <c r="O29" s="6">
        <v>2.8414847662049181</v>
      </c>
      <c r="P29" s="6">
        <v>3.2307736105573772</v>
      </c>
      <c r="Q29" s="6">
        <v>2.8144923034262299</v>
      </c>
      <c r="R29" s="6">
        <v>2.850610221573771</v>
      </c>
      <c r="S29" s="6">
        <v>2.9006370303278688</v>
      </c>
      <c r="T29" s="6">
        <v>3.0032950444836071</v>
      </c>
      <c r="U29" s="6">
        <v>2.7599108564016399</v>
      </c>
      <c r="V29" s="6">
        <v>2.6552703847540982</v>
      </c>
      <c r="W29" s="6">
        <v>2.6472214118606558</v>
      </c>
      <c r="X29" s="6">
        <v>2.8674626941147539</v>
      </c>
      <c r="Y29" s="6"/>
      <c r="Z29" s="6"/>
      <c r="AA29" s="6"/>
    </row>
    <row r="30" spans="1:32" x14ac:dyDescent="0.25">
      <c r="A30" t="s">
        <v>33</v>
      </c>
      <c r="B30" t="s">
        <v>102</v>
      </c>
      <c r="C30" s="6">
        <v>4.2501768000000002E-2</v>
      </c>
      <c r="D30" s="6">
        <v>4.5001871999999998E-2</v>
      </c>
      <c r="E30" s="6">
        <v>4.5001871999999998E-2</v>
      </c>
      <c r="F30" s="6">
        <v>4.5001871999999998E-2</v>
      </c>
      <c r="G30" s="6">
        <v>4.5001871999999998E-2</v>
      </c>
      <c r="H30" s="6">
        <v>4.4001829999999999E-2</v>
      </c>
      <c r="I30" s="6">
        <v>3.9001622E-2</v>
      </c>
      <c r="J30" s="6">
        <v>2.9001206000000002E-2</v>
      </c>
      <c r="K30" s="6">
        <v>2.0000832E-2</v>
      </c>
      <c r="L30" s="6">
        <v>2.6001080999999999E-2</v>
      </c>
      <c r="M30" s="6">
        <v>1.8000749E-2</v>
      </c>
      <c r="N30" s="6">
        <v>6.0002496000000002E-2</v>
      </c>
      <c r="O30" s="6">
        <v>4.7001954999999998E-2</v>
      </c>
      <c r="P30" s="6">
        <v>2.7514133E-2</v>
      </c>
      <c r="Q30" s="6">
        <v>2.8349948E-2</v>
      </c>
      <c r="R30" s="6">
        <v>1.3748251E-2</v>
      </c>
      <c r="S30" s="6">
        <v>1.3574441E-2</v>
      </c>
      <c r="T30" s="6">
        <v>1.8748463E-2</v>
      </c>
      <c r="U30" s="6">
        <v>3.0747480000000001E-2</v>
      </c>
      <c r="V30" s="6">
        <v>3.6746988000000001E-2</v>
      </c>
      <c r="W30" s="6">
        <v>1.9233430999999999E-2</v>
      </c>
      <c r="X30" s="6">
        <v>1.9233430999999999E-2</v>
      </c>
      <c r="Y30" s="6"/>
      <c r="Z30" s="6"/>
      <c r="AA30" s="6"/>
    </row>
    <row r="31" spans="1:32" x14ac:dyDescent="0.25">
      <c r="A31" t="s">
        <v>20</v>
      </c>
      <c r="B31" t="s">
        <v>102</v>
      </c>
      <c r="C31" s="6">
        <v>1.4305298738800001</v>
      </c>
      <c r="D31" s="6">
        <v>1.57037338366</v>
      </c>
      <c r="E31" s="6">
        <v>1.62721945626</v>
      </c>
      <c r="F31" s="6">
        <v>1.8362674275999999</v>
      </c>
      <c r="G31" s="6">
        <v>1.83778865558</v>
      </c>
      <c r="H31" s="6">
        <v>1.8354485712199999</v>
      </c>
      <c r="I31" s="6">
        <v>1.8360320568199999</v>
      </c>
      <c r="J31" s="6">
        <v>1.6605658914000001</v>
      </c>
      <c r="K31" s="6">
        <v>1.5894376595799999</v>
      </c>
      <c r="L31" s="6">
        <v>1.3834500000000001</v>
      </c>
      <c r="M31" s="6">
        <v>1.3915176956999999</v>
      </c>
      <c r="N31" s="6">
        <v>1.40526454342</v>
      </c>
      <c r="O31" s="6">
        <v>1.3870216929400001</v>
      </c>
      <c r="P31" s="6">
        <v>1.3834854510000001</v>
      </c>
      <c r="Q31" s="6">
        <v>1.4654383611199999</v>
      </c>
      <c r="R31" s="6">
        <v>1.40616714806</v>
      </c>
      <c r="S31" s="6">
        <v>1.25016557144</v>
      </c>
      <c r="T31" s="6">
        <v>1.4016697652000001</v>
      </c>
      <c r="U31" s="6">
        <v>1.55286953664</v>
      </c>
      <c r="V31" s="6">
        <v>1.7836180776199999</v>
      </c>
      <c r="W31" s="6">
        <v>1.4511288235599999</v>
      </c>
      <c r="X31" s="6">
        <v>1.4458148396599999</v>
      </c>
      <c r="Y31" s="6"/>
      <c r="Z31" s="6"/>
      <c r="AA31" s="6"/>
    </row>
    <row r="32" spans="1:32" x14ac:dyDescent="0.25">
      <c r="A32" t="s">
        <v>90</v>
      </c>
      <c r="B32" t="s">
        <v>102</v>
      </c>
      <c r="C32" s="6">
        <v>1.79214681588</v>
      </c>
      <c r="D32" s="6">
        <v>1.7902896185999999</v>
      </c>
      <c r="E32" s="6">
        <v>1.9836621409999999</v>
      </c>
      <c r="F32" s="6">
        <v>2.04350883012</v>
      </c>
      <c r="G32" s="6">
        <v>2.1144762016800001</v>
      </c>
      <c r="H32" s="6">
        <v>1.93321140288</v>
      </c>
      <c r="I32" s="6">
        <v>1.89849252544</v>
      </c>
      <c r="J32" s="6">
        <v>1.8637736482</v>
      </c>
      <c r="K32" s="6">
        <v>1.7295052505999999</v>
      </c>
      <c r="L32" s="6">
        <v>1.8171318171999999</v>
      </c>
      <c r="M32" s="6">
        <v>1.90475838396</v>
      </c>
      <c r="N32" s="6">
        <v>1.8750601709600001</v>
      </c>
      <c r="O32" s="6">
        <v>1.8457249008400001</v>
      </c>
      <c r="P32" s="6">
        <v>1.92712188228</v>
      </c>
      <c r="Q32" s="6">
        <v>2.00851886392</v>
      </c>
      <c r="R32" s="6">
        <v>2.0899158454400002</v>
      </c>
      <c r="S32" s="6">
        <v>0.93254141012000002</v>
      </c>
      <c r="T32" s="6">
        <v>1.1936621302799999</v>
      </c>
      <c r="U32" s="6">
        <v>1.45478285072</v>
      </c>
      <c r="V32" s="6">
        <v>1.5104639771199999</v>
      </c>
      <c r="W32" s="6">
        <v>1.53318469364</v>
      </c>
      <c r="X32" s="6">
        <v>0.85865703404000004</v>
      </c>
      <c r="Y32" s="6"/>
      <c r="Z32" s="6"/>
      <c r="AA32" s="6"/>
    </row>
    <row r="33" spans="1:27" x14ac:dyDescent="0.25">
      <c r="A33" t="s">
        <v>30</v>
      </c>
      <c r="B33" t="s">
        <v>102</v>
      </c>
      <c r="C33" s="6">
        <v>0.96571722687500006</v>
      </c>
      <c r="D33" s="6">
        <v>0.94185998462499998</v>
      </c>
      <c r="E33" s="6">
        <v>0.93384590137500001</v>
      </c>
      <c r="F33" s="6">
        <v>0.87754424731250003</v>
      </c>
      <c r="G33" s="6">
        <v>1.09037916175</v>
      </c>
      <c r="H33" s="6">
        <v>0.93452430475000003</v>
      </c>
      <c r="I33" s="6">
        <v>1.1215388325625</v>
      </c>
      <c r="J33" s="6">
        <v>1.7101867522500001</v>
      </c>
      <c r="K33" s="6">
        <v>1.290191846875</v>
      </c>
      <c r="L33" s="6">
        <v>1.419619104875</v>
      </c>
      <c r="M33" s="6">
        <v>0.65841640456249995</v>
      </c>
      <c r="N33" s="6">
        <v>0.51372371999999999</v>
      </c>
      <c r="O33" s="6">
        <v>0.66983134031250002</v>
      </c>
      <c r="P33" s="6">
        <v>1.0113659011875</v>
      </c>
      <c r="Q33" s="6">
        <v>1.1955861301874999</v>
      </c>
      <c r="R33" s="6">
        <v>1.2461547990624999</v>
      </c>
      <c r="S33" s="6">
        <v>1.4505054513125</v>
      </c>
      <c r="T33" s="6">
        <v>1.2465286531249999</v>
      </c>
      <c r="U33" s="6">
        <v>0.89599653199999996</v>
      </c>
      <c r="V33" s="6">
        <v>1.8850985678125001</v>
      </c>
      <c r="W33" s="6">
        <v>1.6859615536250001</v>
      </c>
      <c r="X33" s="6">
        <v>2.3333846923124999</v>
      </c>
      <c r="Y33" s="6"/>
      <c r="Z33" s="6"/>
      <c r="AA33" s="6"/>
    </row>
    <row r="34" spans="1:27" x14ac:dyDescent="0.25">
      <c r="A34" t="s">
        <v>21</v>
      </c>
      <c r="B34" t="s">
        <v>102</v>
      </c>
      <c r="C34" s="6">
        <v>1.7667462067727271</v>
      </c>
      <c r="D34" s="6">
        <v>2.015729289272727</v>
      </c>
      <c r="E34" s="6">
        <v>1.501721047954546</v>
      </c>
      <c r="F34" s="6">
        <v>1.4396880133636369</v>
      </c>
      <c r="G34" s="6">
        <v>2.1502489294545448</v>
      </c>
      <c r="H34" s="6">
        <v>1.8817067152727269</v>
      </c>
      <c r="I34" s="6">
        <v>1.589997037454546</v>
      </c>
      <c r="J34" s="6">
        <v>2.7137560474545448</v>
      </c>
      <c r="K34" s="6">
        <v>1.731901484818182</v>
      </c>
      <c r="L34" s="6">
        <v>1.4917114042727271</v>
      </c>
      <c r="M34" s="6">
        <v>1.6365961573636361</v>
      </c>
      <c r="N34" s="6">
        <v>1.609597625454545</v>
      </c>
      <c r="O34" s="6">
        <v>1.9611155178636359</v>
      </c>
      <c r="P34" s="6">
        <v>1.726886903318182</v>
      </c>
      <c r="Q34" s="6">
        <v>2.0943977125909088</v>
      </c>
      <c r="R34" s="6">
        <v>2.0766431863636359</v>
      </c>
      <c r="S34" s="6">
        <v>2.9595511155000001</v>
      </c>
      <c r="T34" s="6">
        <v>2.8979235149090909</v>
      </c>
      <c r="U34" s="6">
        <v>1.582628637772727</v>
      </c>
      <c r="V34" s="6">
        <v>1.9540005662727269</v>
      </c>
      <c r="W34" s="6">
        <v>2.7061380197727272</v>
      </c>
      <c r="X34" s="6">
        <v>3.2262100177727269</v>
      </c>
      <c r="Y34" s="6"/>
      <c r="Z34" s="6"/>
      <c r="AA34" s="6"/>
    </row>
    <row r="35" spans="1:27" x14ac:dyDescent="0.25">
      <c r="A35" t="s">
        <v>38</v>
      </c>
      <c r="B35" t="s">
        <v>102</v>
      </c>
      <c r="C35" s="6">
        <v>1.0318076190588239</v>
      </c>
      <c r="D35" s="6">
        <v>1.352409188235294</v>
      </c>
      <c r="E35" s="6">
        <v>1.246679790882353</v>
      </c>
      <c r="F35" s="6">
        <v>1.107696834117647</v>
      </c>
      <c r="G35" s="6">
        <v>1.2960586093529409</v>
      </c>
      <c r="H35" s="6">
        <v>1.480781527235294</v>
      </c>
      <c r="I35" s="6">
        <v>1.688712587058824</v>
      </c>
      <c r="J35" s="6">
        <v>1.386930212352941</v>
      </c>
      <c r="K35" s="6">
        <v>1.609592237470588</v>
      </c>
      <c r="L35" s="6">
        <v>1.333631936588235</v>
      </c>
      <c r="M35" s="6">
        <v>1.1893117578823531</v>
      </c>
      <c r="N35" s="6">
        <v>1.2882702854117649</v>
      </c>
      <c r="O35" s="6">
        <v>1.1481110835294119</v>
      </c>
      <c r="P35" s="6">
        <v>0.89705760558823533</v>
      </c>
      <c r="Q35" s="6">
        <v>1.190283397764706</v>
      </c>
      <c r="R35" s="6">
        <v>1.1048221309999999</v>
      </c>
      <c r="S35" s="6">
        <v>0.97443112911764707</v>
      </c>
      <c r="T35" s="6">
        <v>1.049057199294118</v>
      </c>
      <c r="U35" s="6">
        <v>1.2073640104705881</v>
      </c>
      <c r="V35" s="6">
        <v>1.050312752705882</v>
      </c>
      <c r="W35" s="6">
        <v>0.71204516970588239</v>
      </c>
      <c r="X35" s="6">
        <v>0.94186330423529407</v>
      </c>
      <c r="Y35" s="6"/>
      <c r="Z35" s="6"/>
      <c r="AA35" s="6"/>
    </row>
    <row r="36" spans="1:27" x14ac:dyDescent="0.25">
      <c r="A36" t="s">
        <v>35</v>
      </c>
      <c r="B36" t="s">
        <v>102</v>
      </c>
      <c r="C36" s="6">
        <v>2.7717465276875002</v>
      </c>
      <c r="D36" s="6">
        <v>2.6601731371874999</v>
      </c>
      <c r="E36" s="6">
        <v>2.3979247303125</v>
      </c>
      <c r="F36" s="6">
        <v>2.1830282928125002</v>
      </c>
      <c r="G36" s="6">
        <v>2.5391518539375002</v>
      </c>
      <c r="H36" s="6">
        <v>2.5417307112500001</v>
      </c>
      <c r="I36" s="6">
        <v>2.37453625775</v>
      </c>
      <c r="J36" s="6">
        <v>2.5577672114999999</v>
      </c>
      <c r="K36" s="6">
        <v>2.32950011375</v>
      </c>
      <c r="L36" s="6">
        <v>2.6188027291874998</v>
      </c>
      <c r="M36" s="6">
        <v>2.4528828534999998</v>
      </c>
      <c r="N36" s="6">
        <v>2.2679601118749999</v>
      </c>
      <c r="O36" s="6">
        <v>2.4287227313750002</v>
      </c>
      <c r="P36" s="6">
        <v>2.5894853508125002</v>
      </c>
      <c r="Q36" s="6">
        <v>2.3337274373749999</v>
      </c>
      <c r="R36" s="6">
        <v>1.7684242868125</v>
      </c>
      <c r="S36" s="6">
        <v>0.9211660425</v>
      </c>
      <c r="T36" s="6">
        <v>0.87490657256250004</v>
      </c>
      <c r="U36" s="6">
        <v>1.034876956875</v>
      </c>
      <c r="V36" s="6">
        <v>1.8702151655624999</v>
      </c>
      <c r="W36" s="6">
        <v>2.116616825875</v>
      </c>
      <c r="X36" s="6">
        <v>2.2560491043750002</v>
      </c>
      <c r="Y36" s="6"/>
      <c r="Z36" s="6"/>
      <c r="AA36" s="6"/>
    </row>
    <row r="37" spans="1:27" x14ac:dyDescent="0.25">
      <c r="A37" t="s">
        <v>34</v>
      </c>
      <c r="B37" t="s">
        <v>102</v>
      </c>
      <c r="C37" s="6">
        <v>1.1680228480224719</v>
      </c>
      <c r="D37" s="6">
        <v>1.1680228480224719</v>
      </c>
      <c r="E37" s="6">
        <v>1.0908072770337081</v>
      </c>
      <c r="F37" s="6">
        <v>1.1147104060786519</v>
      </c>
      <c r="G37" s="6">
        <v>1.0428635977303371</v>
      </c>
      <c r="H37" s="6">
        <v>1.1331257786741571</v>
      </c>
      <c r="I37" s="6">
        <v>1.1827514381685389</v>
      </c>
      <c r="J37" s="6">
        <v>1.0654825158988761</v>
      </c>
      <c r="K37" s="6">
        <v>1.1071584065617981</v>
      </c>
      <c r="L37" s="6">
        <v>1.07195005458427</v>
      </c>
      <c r="M37" s="6">
        <v>1.119228447932584</v>
      </c>
      <c r="N37" s="6">
        <v>1.083088787516854</v>
      </c>
      <c r="O37" s="6">
        <v>1.1674601616741569</v>
      </c>
      <c r="P37" s="6">
        <v>1.116179611955056</v>
      </c>
      <c r="Q37" s="6">
        <v>1.0961443900000001</v>
      </c>
      <c r="R37" s="6">
        <v>0.97173336058426962</v>
      </c>
      <c r="S37" s="6">
        <v>0.97526107426966291</v>
      </c>
      <c r="T37" s="6">
        <v>0.98060508886516851</v>
      </c>
      <c r="U37" s="6">
        <v>1.0485690525056179</v>
      </c>
      <c r="V37" s="6">
        <v>0.84454989523595503</v>
      </c>
      <c r="W37" s="6">
        <v>0.95303595066292135</v>
      </c>
      <c r="X37" s="6">
        <v>0.92942830758426964</v>
      </c>
      <c r="Y37" s="6"/>
      <c r="Z37" s="6"/>
      <c r="AA37" s="6"/>
    </row>
    <row r="38" spans="1:27" x14ac:dyDescent="0.25">
      <c r="A38" t="s">
        <v>27</v>
      </c>
      <c r="B38" t="s">
        <v>102</v>
      </c>
      <c r="C38" s="6">
        <v>1.0932871073030299</v>
      </c>
      <c r="D38" s="6">
        <v>1.0978954476060609</v>
      </c>
      <c r="E38" s="6">
        <v>1.160122476848485</v>
      </c>
      <c r="F38" s="6">
        <v>1.1862382709090911</v>
      </c>
      <c r="G38" s="6">
        <v>1.198435267424242</v>
      </c>
      <c r="H38" s="6">
        <v>1.258656226666667</v>
      </c>
      <c r="I38" s="6">
        <v>1.2014378468787881</v>
      </c>
      <c r="J38" s="6">
        <v>1.250667167121212</v>
      </c>
      <c r="K38" s="6">
        <v>1.1892797654545459</v>
      </c>
      <c r="L38" s="6">
        <v>1.0113329706363641</v>
      </c>
      <c r="M38" s="6">
        <v>0.87086124972727275</v>
      </c>
      <c r="N38" s="6">
        <v>0.81571162260606056</v>
      </c>
      <c r="O38" s="6">
        <v>0.82070964863636364</v>
      </c>
      <c r="P38" s="6">
        <v>0.95349451812121211</v>
      </c>
      <c r="Q38" s="6">
        <v>0.818114620030303</v>
      </c>
      <c r="R38" s="6">
        <v>0.86787599284848482</v>
      </c>
      <c r="S38" s="6">
        <v>0.95159986457575763</v>
      </c>
      <c r="T38" s="6">
        <v>0.89401360169696964</v>
      </c>
      <c r="U38" s="6">
        <v>0.90641195245454542</v>
      </c>
      <c r="V38" s="6">
        <v>0.91397179330303036</v>
      </c>
      <c r="W38" s="6">
        <v>0.88397205087878794</v>
      </c>
      <c r="X38" s="6">
        <v>0.88397205087878794</v>
      </c>
      <c r="Y38" s="6"/>
      <c r="Z38" s="6"/>
      <c r="AA38" s="6"/>
    </row>
    <row r="39" spans="1:27" x14ac:dyDescent="0.25">
      <c r="A39" t="s">
        <v>24</v>
      </c>
      <c r="B39" t="s">
        <v>102</v>
      </c>
      <c r="C39" s="6">
        <v>1.9581064379999999</v>
      </c>
      <c r="D39" s="6">
        <v>2.0217840864999999</v>
      </c>
      <c r="E39" s="6">
        <v>2.1341512598749999</v>
      </c>
      <c r="F39" s="6">
        <v>1.971416991875</v>
      </c>
      <c r="G39" s="6">
        <v>1.888507293625</v>
      </c>
      <c r="H39" s="6">
        <v>1.867151405375</v>
      </c>
      <c r="I39" s="6">
        <v>2.0172488980000001</v>
      </c>
      <c r="J39" s="6">
        <v>1.785515509875</v>
      </c>
      <c r="K39" s="6">
        <v>1.7054296794999999</v>
      </c>
      <c r="L39" s="6">
        <v>1.7691960812500001</v>
      </c>
      <c r="M39" s="6">
        <v>2.1083464367500002</v>
      </c>
      <c r="N39" s="6">
        <v>2.0199983872499998</v>
      </c>
      <c r="O39" s="6">
        <v>1.7847767295000001</v>
      </c>
      <c r="P39" s="6">
        <v>1.9145643753749999</v>
      </c>
      <c r="Q39" s="6">
        <v>1.708912618</v>
      </c>
      <c r="R39" s="6">
        <v>1.8025119377500001</v>
      </c>
      <c r="S39" s="6">
        <v>1.869746274625</v>
      </c>
      <c r="T39" s="6">
        <v>1.53260882475</v>
      </c>
      <c r="U39" s="6">
        <v>1.608579410875</v>
      </c>
      <c r="V39" s="6">
        <v>1.6845499964999999</v>
      </c>
      <c r="W39" s="6">
        <v>1.4605625578749999</v>
      </c>
      <c r="X39" s="6">
        <v>1.4531856935</v>
      </c>
      <c r="Y39" s="6"/>
      <c r="Z39" s="6"/>
      <c r="AA39" s="6"/>
    </row>
    <row r="40" spans="1:27" x14ac:dyDescent="0.25">
      <c r="A40" t="s">
        <v>25</v>
      </c>
      <c r="B40" t="s">
        <v>102</v>
      </c>
      <c r="C40" s="6">
        <v>1.111749517125</v>
      </c>
      <c r="D40" s="6">
        <v>1.0824653951250001</v>
      </c>
      <c r="E40" s="6">
        <v>1.1779652819999999</v>
      </c>
      <c r="F40" s="6">
        <v>1.184800989125</v>
      </c>
      <c r="G40" s="6">
        <v>1.2238770182500001</v>
      </c>
      <c r="H40" s="6">
        <v>1.29025677175</v>
      </c>
      <c r="I40" s="6">
        <v>1.5244039491250001</v>
      </c>
      <c r="J40" s="6">
        <v>1.2948717112499999</v>
      </c>
      <c r="K40" s="6">
        <v>1.1700652572500001</v>
      </c>
      <c r="L40" s="6">
        <v>1.2114433227500001</v>
      </c>
      <c r="M40" s="6">
        <v>1.045666791875</v>
      </c>
      <c r="N40" s="6">
        <v>1.0926929811249999</v>
      </c>
      <c r="O40" s="6">
        <v>1.1814632309999999</v>
      </c>
      <c r="P40" s="6">
        <v>1.1518361016250001</v>
      </c>
      <c r="Q40" s="6">
        <v>1.061325656375</v>
      </c>
      <c r="R40" s="6">
        <v>1.1559466410000001</v>
      </c>
      <c r="S40" s="6">
        <v>1.1589332855000001</v>
      </c>
      <c r="T40" s="6">
        <v>1.1619199301250001</v>
      </c>
      <c r="U40" s="6">
        <v>1.1649065745</v>
      </c>
      <c r="V40" s="6">
        <v>1.0398893327500001</v>
      </c>
      <c r="W40" s="6">
        <v>0.98988302962499997</v>
      </c>
      <c r="X40" s="6">
        <v>1.0558936539999999</v>
      </c>
      <c r="Y40" s="6"/>
      <c r="Z40" s="6"/>
      <c r="AA40" s="6"/>
    </row>
    <row r="41" spans="1:27" x14ac:dyDescent="0.25">
      <c r="A41" t="s">
        <v>28</v>
      </c>
      <c r="B41" t="s">
        <v>102</v>
      </c>
      <c r="C41" s="6">
        <v>1.8217590842439999</v>
      </c>
      <c r="D41" s="6">
        <v>2.0045957383039998</v>
      </c>
      <c r="E41" s="6">
        <v>1.922844576948</v>
      </c>
      <c r="F41" s="6">
        <v>1.99232116366</v>
      </c>
      <c r="G41" s="6">
        <v>2.084749094408</v>
      </c>
      <c r="H41" s="6">
        <v>2.0234525065439999</v>
      </c>
      <c r="I41" s="6">
        <v>2.0751485091039998</v>
      </c>
      <c r="J41" s="6">
        <v>1.9624390643280001</v>
      </c>
      <c r="K41" s="6">
        <v>1.8632732040640001</v>
      </c>
      <c r="L41" s="6">
        <v>1.88545682882</v>
      </c>
      <c r="M41" s="6">
        <v>1.9021159299279999</v>
      </c>
      <c r="N41" s="6">
        <v>1.8558300691880001</v>
      </c>
      <c r="O41" s="6">
        <v>1.791350169092</v>
      </c>
      <c r="P41" s="6">
        <v>1.9521988494439999</v>
      </c>
      <c r="Q41" s="6">
        <v>1.9882216862440001</v>
      </c>
      <c r="R41" s="6">
        <v>1.9923129639720001</v>
      </c>
      <c r="S41" s="6">
        <v>1.765684947292</v>
      </c>
      <c r="T41" s="6">
        <v>1.7943050713519999</v>
      </c>
      <c r="U41" s="6">
        <v>1.8661813452080001</v>
      </c>
      <c r="V41" s="6">
        <v>1.899420909304</v>
      </c>
      <c r="W41" s="6">
        <v>1.797146885076</v>
      </c>
      <c r="X41" s="6">
        <v>1.94981899546</v>
      </c>
      <c r="Y41" s="6"/>
      <c r="Z41" s="6"/>
      <c r="AA41" s="6"/>
    </row>
    <row r="42" spans="1:27" x14ac:dyDescent="0.25">
      <c r="A42" t="s">
        <v>31</v>
      </c>
      <c r="B42" t="s">
        <v>102</v>
      </c>
      <c r="C42" s="6">
        <v>0.54330115892857145</v>
      </c>
      <c r="D42" s="6">
        <v>0.52372276785714289</v>
      </c>
      <c r="E42" s="6">
        <v>0.49949375000000001</v>
      </c>
      <c r="F42" s="6">
        <v>0.46374375000000001</v>
      </c>
      <c r="G42" s="6">
        <v>0.51457741071428575</v>
      </c>
      <c r="H42" s="6">
        <v>0.43464999999999998</v>
      </c>
      <c r="I42" s="6">
        <v>0.51380357142857147</v>
      </c>
      <c r="J42" s="6">
        <v>0.48110535714285713</v>
      </c>
      <c r="K42" s="6">
        <v>0.45680089285714293</v>
      </c>
      <c r="L42" s="6">
        <v>0.36998928571428569</v>
      </c>
      <c r="M42" s="6">
        <v>0.43979464285714293</v>
      </c>
      <c r="N42" s="6">
        <v>0.46133928571428567</v>
      </c>
      <c r="O42" s="6">
        <v>0.43001023065178567</v>
      </c>
      <c r="P42" s="6">
        <v>0.44086512473214279</v>
      </c>
      <c r="Q42" s="6">
        <v>0.45172001872321432</v>
      </c>
      <c r="R42" s="6">
        <v>0.46257491280357138</v>
      </c>
      <c r="S42" s="6">
        <v>0.4873879980178572</v>
      </c>
      <c r="T42" s="6">
        <v>0.50174585499107138</v>
      </c>
      <c r="U42" s="6">
        <v>0.41151332145535707</v>
      </c>
      <c r="V42" s="6">
        <v>0.67010220264285714</v>
      </c>
      <c r="W42" s="6">
        <v>0.52886787882142861</v>
      </c>
      <c r="X42" s="6">
        <v>0.56141352671428568</v>
      </c>
      <c r="Y42" s="6"/>
      <c r="Z42" s="6"/>
      <c r="AA42" s="6"/>
    </row>
    <row r="43" spans="1:27" x14ac:dyDescent="0.25">
      <c r="A43" t="s">
        <v>29</v>
      </c>
      <c r="B43" t="s">
        <v>102</v>
      </c>
      <c r="C43" s="6">
        <v>1.786320126875</v>
      </c>
      <c r="D43" s="6">
        <v>1.7808907344375</v>
      </c>
      <c r="E43" s="6">
        <v>1.7505540561249999</v>
      </c>
      <c r="F43" s="6">
        <v>1.741053660875</v>
      </c>
      <c r="G43" s="6">
        <v>1.9354054940625001</v>
      </c>
      <c r="H43" s="6">
        <v>2.0030583077499999</v>
      </c>
      <c r="I43" s="6">
        <v>2.0528333466249999</v>
      </c>
      <c r="J43" s="6">
        <v>1.8344159813750001</v>
      </c>
      <c r="K43" s="6">
        <v>1.7629932285000001</v>
      </c>
      <c r="L43" s="6">
        <v>1.7294058905625</v>
      </c>
      <c r="M43" s="6">
        <v>1.7537886118124999</v>
      </c>
      <c r="N43" s="6">
        <v>1.7864232171875001</v>
      </c>
      <c r="O43" s="6">
        <v>1.7065085498749999</v>
      </c>
      <c r="P43" s="6">
        <v>1.760898680625</v>
      </c>
      <c r="Q43" s="6">
        <v>1.7018675208125</v>
      </c>
      <c r="R43" s="6">
        <v>1.7624205909374999</v>
      </c>
      <c r="S43" s="6">
        <v>1.77942365</v>
      </c>
      <c r="T43" s="6">
        <v>1.7964267095624999</v>
      </c>
      <c r="U43" s="6">
        <v>1.813429768625</v>
      </c>
      <c r="V43" s="6">
        <v>1.824875676125</v>
      </c>
      <c r="W43" s="6">
        <v>1.7621355825</v>
      </c>
      <c r="X43" s="6">
        <v>1.8262710380625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6"/>
  <sheetViews>
    <sheetView workbookViewId="0"/>
  </sheetViews>
  <sheetFormatPr defaultRowHeight="15" x14ac:dyDescent="0.25"/>
  <cols>
    <col min="2" max="2" width="12.7109375" customWidth="1"/>
    <col min="3" max="3" width="12" customWidth="1"/>
    <col min="4" max="4" width="11.7109375" customWidth="1"/>
    <col min="5" max="5" width="11.85546875" customWidth="1"/>
    <col min="6" max="6" width="10.42578125" customWidth="1"/>
    <col min="7" max="7" width="11.7109375" customWidth="1"/>
    <col min="8" max="8" width="13.5703125" customWidth="1"/>
    <col min="9" max="9" width="12" customWidth="1"/>
    <col min="10" max="10" width="12.140625" customWidth="1"/>
    <col min="11" max="11" width="12.7109375" customWidth="1"/>
    <col min="12" max="12" width="12" customWidth="1"/>
    <col min="13" max="13" width="12.85546875" customWidth="1"/>
    <col min="14" max="14" width="11.7109375" customWidth="1"/>
    <col min="15" max="15" width="12.5703125" customWidth="1"/>
    <col min="16" max="16" width="130.7109375" customWidth="1"/>
    <col min="18" max="18" width="12.42578125" customWidth="1"/>
    <col min="19" max="19" width="11" customWidth="1"/>
    <col min="20" max="20" width="8.42578125" customWidth="1"/>
    <col min="21" max="21" width="10.5703125" customWidth="1"/>
    <col min="22" max="22" width="11.7109375" customWidth="1"/>
    <col min="23" max="23" width="9.7109375" customWidth="1"/>
    <col min="24" max="24" width="9.85546875" customWidth="1"/>
  </cols>
  <sheetData>
    <row r="1" spans="1:24" ht="60" x14ac:dyDescent="0.25">
      <c r="A1" t="s">
        <v>46</v>
      </c>
      <c r="B1" t="s">
        <v>0</v>
      </c>
      <c r="C1" t="s">
        <v>47</v>
      </c>
      <c r="D1" t="s">
        <v>48</v>
      </c>
      <c r="E1" t="s">
        <v>49</v>
      </c>
      <c r="F1" t="s">
        <v>50</v>
      </c>
      <c r="G1" t="s">
        <v>51</v>
      </c>
      <c r="H1" t="s">
        <v>52</v>
      </c>
      <c r="I1" t="s">
        <v>60</v>
      </c>
      <c r="J1" t="s">
        <v>54</v>
      </c>
      <c r="K1" t="s">
        <v>55</v>
      </c>
      <c r="L1" t="s">
        <v>56</v>
      </c>
      <c r="M1" t="s">
        <v>57</v>
      </c>
      <c r="N1" t="s">
        <v>58</v>
      </c>
      <c r="O1" t="s">
        <v>59</v>
      </c>
      <c r="P1" s="13" t="s">
        <v>95</v>
      </c>
    </row>
    <row r="2" spans="1:24" x14ac:dyDescent="0.25">
      <c r="A2" t="s">
        <v>5</v>
      </c>
      <c r="B2" t="s">
        <v>101</v>
      </c>
      <c r="C2">
        <v>640</v>
      </c>
      <c r="D2">
        <v>300</v>
      </c>
      <c r="E2">
        <v>27</v>
      </c>
      <c r="F2">
        <v>213</v>
      </c>
      <c r="G2">
        <v>23</v>
      </c>
      <c r="H2">
        <v>77</v>
      </c>
      <c r="I2" s="8">
        <v>-1.549927005486189E-2</v>
      </c>
      <c r="J2" s="6">
        <v>3.5514142345921547E-2</v>
      </c>
      <c r="K2" s="7">
        <v>46.875</v>
      </c>
      <c r="L2" s="7">
        <v>4.21875</v>
      </c>
      <c r="M2" s="7">
        <v>33.28125</v>
      </c>
      <c r="N2" s="7">
        <v>3.59375</v>
      </c>
      <c r="O2" s="7">
        <v>12.03125</v>
      </c>
      <c r="Q2" s="12"/>
      <c r="R2" s="12"/>
      <c r="S2" s="12"/>
      <c r="T2" s="12"/>
      <c r="U2" s="12"/>
      <c r="V2" s="12"/>
      <c r="W2" s="12"/>
      <c r="X2" s="12"/>
    </row>
    <row r="3" spans="1:24" x14ac:dyDescent="0.25">
      <c r="A3" t="s">
        <v>61</v>
      </c>
      <c r="B3" t="s">
        <v>101</v>
      </c>
      <c r="C3">
        <v>3</v>
      </c>
      <c r="D3">
        <v>2</v>
      </c>
      <c r="E3">
        <v>1</v>
      </c>
      <c r="F3">
        <v>0</v>
      </c>
      <c r="G3">
        <v>0</v>
      </c>
      <c r="H3">
        <v>0</v>
      </c>
      <c r="I3" s="8">
        <v>-3.8118610746428583E-2</v>
      </c>
      <c r="J3" s="6">
        <v>-4.85813075593523</v>
      </c>
      <c r="K3" s="7">
        <v>66.666666666666657</v>
      </c>
      <c r="L3" s="7">
        <v>33.333333333333329</v>
      </c>
      <c r="M3" s="7">
        <v>0</v>
      </c>
      <c r="N3" s="7">
        <v>0</v>
      </c>
      <c r="O3" s="7">
        <v>0</v>
      </c>
      <c r="Q3" s="11"/>
      <c r="R3" s="11"/>
      <c r="S3" s="11"/>
      <c r="T3" s="11"/>
      <c r="U3" s="11"/>
      <c r="V3" s="11"/>
      <c r="W3" s="11"/>
      <c r="X3" s="11"/>
    </row>
    <row r="4" spans="1:24" x14ac:dyDescent="0.25">
      <c r="A4" t="s">
        <v>13</v>
      </c>
      <c r="B4" t="s">
        <v>101</v>
      </c>
      <c r="C4">
        <v>26</v>
      </c>
      <c r="D4">
        <v>14</v>
      </c>
      <c r="E4">
        <v>1</v>
      </c>
      <c r="F4">
        <v>11</v>
      </c>
      <c r="G4">
        <v>0</v>
      </c>
      <c r="H4">
        <v>0</v>
      </c>
      <c r="I4" s="8">
        <v>-4.0041607839594852E-2</v>
      </c>
      <c r="J4" s="6">
        <v>-0.81493741664330399</v>
      </c>
      <c r="K4" s="7">
        <v>53.846153846153847</v>
      </c>
      <c r="L4" s="7">
        <v>3.8461538461538458</v>
      </c>
      <c r="M4" s="7">
        <v>42.307692307692307</v>
      </c>
      <c r="N4" s="7">
        <v>0</v>
      </c>
      <c r="O4" s="7">
        <v>0</v>
      </c>
      <c r="Q4" s="7"/>
    </row>
    <row r="5" spans="1:24" x14ac:dyDescent="0.25">
      <c r="A5" t="s">
        <v>37</v>
      </c>
      <c r="B5" t="s">
        <v>101</v>
      </c>
      <c r="C5">
        <v>22</v>
      </c>
      <c r="D5">
        <v>18</v>
      </c>
      <c r="E5">
        <v>0</v>
      </c>
      <c r="F5">
        <v>4</v>
      </c>
      <c r="G5">
        <v>0</v>
      </c>
      <c r="H5">
        <v>0</v>
      </c>
      <c r="I5" s="8">
        <v>-3.6442636643593512E-2</v>
      </c>
      <c r="J5" s="6">
        <v>-1.186839396450653</v>
      </c>
      <c r="K5" s="7">
        <v>81.818181818181827</v>
      </c>
      <c r="L5" s="7">
        <v>0</v>
      </c>
      <c r="M5" s="7">
        <v>18.18181818181818</v>
      </c>
      <c r="N5" s="7">
        <v>0</v>
      </c>
      <c r="O5" s="7">
        <v>0</v>
      </c>
      <c r="Q5" s="7"/>
    </row>
    <row r="6" spans="1:24" x14ac:dyDescent="0.25">
      <c r="A6" t="s">
        <v>15</v>
      </c>
      <c r="B6" t="s">
        <v>101</v>
      </c>
      <c r="C6">
        <v>36</v>
      </c>
      <c r="D6">
        <v>36</v>
      </c>
      <c r="E6">
        <v>0</v>
      </c>
      <c r="F6">
        <v>0</v>
      </c>
      <c r="G6">
        <v>0</v>
      </c>
      <c r="H6">
        <v>0</v>
      </c>
      <c r="I6" s="8">
        <v>-0.12254973244404881</v>
      </c>
      <c r="J6" s="6">
        <v>-2.1657709731481778</v>
      </c>
      <c r="K6" s="7">
        <v>100</v>
      </c>
      <c r="L6" s="7">
        <v>0</v>
      </c>
      <c r="M6" s="7">
        <v>0</v>
      </c>
      <c r="N6" s="7">
        <v>0</v>
      </c>
      <c r="O6" s="7">
        <v>0</v>
      </c>
      <c r="Q6" s="7"/>
    </row>
    <row r="7" spans="1:24" x14ac:dyDescent="0.25">
      <c r="A7" t="s">
        <v>16</v>
      </c>
      <c r="B7" t="s">
        <v>101</v>
      </c>
      <c r="C7">
        <v>34</v>
      </c>
      <c r="D7">
        <v>2</v>
      </c>
      <c r="E7">
        <v>3</v>
      </c>
      <c r="F7">
        <v>13</v>
      </c>
      <c r="G7">
        <v>1</v>
      </c>
      <c r="H7">
        <v>15</v>
      </c>
      <c r="I7" s="8">
        <v>1.48468752416153E-2</v>
      </c>
      <c r="J7" s="6">
        <v>0.71617139287651133</v>
      </c>
      <c r="K7" s="7">
        <v>5.8823529411764701</v>
      </c>
      <c r="L7" s="7">
        <v>8.8235294117647065</v>
      </c>
      <c r="M7" s="7">
        <v>38.235294117647058</v>
      </c>
      <c r="N7" s="7">
        <v>2.9411764705882351</v>
      </c>
      <c r="O7" s="7">
        <v>44.117647058823529</v>
      </c>
      <c r="Q7" s="7"/>
    </row>
    <row r="8" spans="1:24" x14ac:dyDescent="0.25">
      <c r="A8" t="s">
        <v>17</v>
      </c>
      <c r="B8" t="s">
        <v>101</v>
      </c>
      <c r="C8">
        <v>60</v>
      </c>
      <c r="D8">
        <v>17</v>
      </c>
      <c r="E8">
        <v>2</v>
      </c>
      <c r="F8">
        <v>31</v>
      </c>
      <c r="G8">
        <v>3</v>
      </c>
      <c r="H8">
        <v>7</v>
      </c>
      <c r="I8" s="8">
        <v>-3.7917362870674038E-4</v>
      </c>
      <c r="J8" s="6">
        <v>-0.2937096511068622</v>
      </c>
      <c r="K8" s="7">
        <v>28.333333333333329</v>
      </c>
      <c r="L8" s="7">
        <v>3.3333333333333339</v>
      </c>
      <c r="M8" s="7">
        <v>51.666666666666671</v>
      </c>
      <c r="N8" s="7">
        <v>5</v>
      </c>
      <c r="O8" s="7">
        <v>11.66666666666667</v>
      </c>
      <c r="Q8" s="7"/>
    </row>
    <row r="9" spans="1:24" x14ac:dyDescent="0.25">
      <c r="A9" t="s">
        <v>18</v>
      </c>
      <c r="B9" t="s">
        <v>101</v>
      </c>
      <c r="C9">
        <v>3</v>
      </c>
      <c r="D9">
        <v>0</v>
      </c>
      <c r="E9">
        <v>0</v>
      </c>
      <c r="F9">
        <v>3</v>
      </c>
      <c r="G9">
        <v>0</v>
      </c>
      <c r="H9">
        <v>0</v>
      </c>
      <c r="I9" s="8">
        <v>2.0521566841269889E-3</v>
      </c>
      <c r="J9" s="6">
        <v>0.22375438540510681</v>
      </c>
      <c r="K9" s="7">
        <v>0</v>
      </c>
      <c r="L9" s="7">
        <v>0</v>
      </c>
      <c r="M9" s="7">
        <v>100</v>
      </c>
      <c r="N9" s="7">
        <v>0</v>
      </c>
      <c r="O9" s="7">
        <v>0</v>
      </c>
      <c r="Q9" s="7"/>
    </row>
    <row r="10" spans="1:24" x14ac:dyDescent="0.25">
      <c r="A10" t="s">
        <v>19</v>
      </c>
      <c r="B10" t="s">
        <v>101</v>
      </c>
      <c r="C10">
        <v>119</v>
      </c>
      <c r="D10">
        <v>107</v>
      </c>
      <c r="E10">
        <v>2</v>
      </c>
      <c r="F10">
        <v>10</v>
      </c>
      <c r="G10">
        <v>0</v>
      </c>
      <c r="H10">
        <v>0</v>
      </c>
      <c r="I10" s="8">
        <v>-5.1151845518920658E-2</v>
      </c>
      <c r="J10" s="6">
        <v>-1.3556010112632719</v>
      </c>
      <c r="K10" s="7">
        <v>89.915966386554629</v>
      </c>
      <c r="L10" s="7">
        <v>1.680672268907563</v>
      </c>
      <c r="M10" s="7">
        <v>8.4033613445378155</v>
      </c>
      <c r="N10" s="7">
        <v>0</v>
      </c>
      <c r="O10" s="7">
        <v>0</v>
      </c>
      <c r="Q10" s="7"/>
    </row>
    <row r="11" spans="1:24" x14ac:dyDescent="0.25">
      <c r="A11" t="s">
        <v>20</v>
      </c>
      <c r="B11" t="s">
        <v>101</v>
      </c>
      <c r="C11">
        <v>4</v>
      </c>
      <c r="D11">
        <v>0</v>
      </c>
      <c r="E11">
        <v>2</v>
      </c>
      <c r="F11">
        <v>1</v>
      </c>
      <c r="G11">
        <v>0</v>
      </c>
      <c r="H11">
        <v>1</v>
      </c>
      <c r="I11" s="8">
        <v>-5.8215015079725839E-3</v>
      </c>
      <c r="J11" s="6">
        <v>0.24510266339475681</v>
      </c>
      <c r="K11" s="7">
        <v>0</v>
      </c>
      <c r="L11" s="7">
        <v>50</v>
      </c>
      <c r="M11" s="7">
        <v>25</v>
      </c>
      <c r="N11" s="7">
        <v>0</v>
      </c>
      <c r="O11" s="7">
        <v>25</v>
      </c>
      <c r="Q11" s="7"/>
    </row>
    <row r="12" spans="1:24" x14ac:dyDescent="0.25">
      <c r="A12" t="s">
        <v>30</v>
      </c>
      <c r="B12" t="s">
        <v>101</v>
      </c>
      <c r="C12">
        <v>13</v>
      </c>
      <c r="D12">
        <v>6</v>
      </c>
      <c r="E12">
        <v>0</v>
      </c>
      <c r="F12">
        <v>6</v>
      </c>
      <c r="G12">
        <v>0</v>
      </c>
      <c r="H12">
        <v>1</v>
      </c>
      <c r="I12" s="8">
        <v>4.8602089645459661E-3</v>
      </c>
      <c r="J12" s="6">
        <v>-0.43168111487237137</v>
      </c>
      <c r="K12" s="7">
        <v>46.153846153846153</v>
      </c>
      <c r="L12" s="7">
        <v>0</v>
      </c>
      <c r="M12" s="7">
        <v>46.153846153846153</v>
      </c>
      <c r="N12" s="7">
        <v>0</v>
      </c>
      <c r="O12" s="7">
        <v>7.6923076923076934</v>
      </c>
      <c r="Q12" s="7"/>
    </row>
    <row r="13" spans="1:24" x14ac:dyDescent="0.25">
      <c r="A13" t="s">
        <v>21</v>
      </c>
      <c r="B13" t="s">
        <v>101</v>
      </c>
      <c r="C13">
        <v>22</v>
      </c>
      <c r="D13">
        <v>1</v>
      </c>
      <c r="E13">
        <v>2</v>
      </c>
      <c r="F13">
        <v>5</v>
      </c>
      <c r="G13">
        <v>4</v>
      </c>
      <c r="H13">
        <v>10</v>
      </c>
      <c r="I13" s="8">
        <v>3.0337115596279728E-2</v>
      </c>
      <c r="J13" s="6">
        <v>1.3688885960096171</v>
      </c>
      <c r="K13" s="7">
        <v>4.5454545454545459</v>
      </c>
      <c r="L13" s="7">
        <v>9.0909090909090917</v>
      </c>
      <c r="M13" s="7">
        <v>22.72727272727273</v>
      </c>
      <c r="N13" s="7">
        <v>18.18181818181818</v>
      </c>
      <c r="O13" s="7">
        <v>45.454545454545453</v>
      </c>
      <c r="Q13" s="7"/>
    </row>
    <row r="14" spans="1:24" x14ac:dyDescent="0.25">
      <c r="A14" t="s">
        <v>35</v>
      </c>
      <c r="B14" t="s">
        <v>101</v>
      </c>
      <c r="C14">
        <v>13</v>
      </c>
      <c r="D14">
        <v>3</v>
      </c>
      <c r="E14">
        <v>0</v>
      </c>
      <c r="F14">
        <v>8</v>
      </c>
      <c r="G14">
        <v>1</v>
      </c>
      <c r="H14">
        <v>1</v>
      </c>
      <c r="I14" s="8">
        <v>-6.7429436846364573E-3</v>
      </c>
      <c r="J14" s="6">
        <v>-7.5188154041946717E-2</v>
      </c>
      <c r="K14" s="7">
        <v>23.07692307692308</v>
      </c>
      <c r="L14" s="7">
        <v>0</v>
      </c>
      <c r="M14" s="7">
        <v>61.53846153846154</v>
      </c>
      <c r="N14" s="7">
        <v>7.6923076923076934</v>
      </c>
      <c r="O14" s="7">
        <v>7.6923076923076934</v>
      </c>
      <c r="Q14" s="7"/>
    </row>
    <row r="15" spans="1:24" x14ac:dyDescent="0.25">
      <c r="A15" t="s">
        <v>24</v>
      </c>
      <c r="B15" t="s">
        <v>101</v>
      </c>
      <c r="C15">
        <v>8</v>
      </c>
      <c r="D15">
        <v>7</v>
      </c>
      <c r="E15">
        <v>0</v>
      </c>
      <c r="F15">
        <v>1</v>
      </c>
      <c r="G15">
        <v>0</v>
      </c>
      <c r="H15">
        <v>0</v>
      </c>
      <c r="I15" s="8">
        <v>-2.3303929038866349E-2</v>
      </c>
      <c r="J15" s="6">
        <v>-1.085050198760654</v>
      </c>
      <c r="K15" s="7">
        <v>87.5</v>
      </c>
      <c r="L15" s="7">
        <v>0</v>
      </c>
      <c r="M15" s="7">
        <v>12.5</v>
      </c>
      <c r="N15" s="7">
        <v>0</v>
      </c>
      <c r="O15" s="7">
        <v>0</v>
      </c>
      <c r="Q15" s="7"/>
    </row>
    <row r="16" spans="1:24" x14ac:dyDescent="0.25">
      <c r="A16" t="s">
        <v>25</v>
      </c>
      <c r="B16" t="s">
        <v>101</v>
      </c>
      <c r="C16">
        <v>7</v>
      </c>
      <c r="D16">
        <v>3</v>
      </c>
      <c r="E16">
        <v>0</v>
      </c>
      <c r="F16">
        <v>4</v>
      </c>
      <c r="G16">
        <v>0</v>
      </c>
      <c r="H16">
        <v>0</v>
      </c>
      <c r="I16" s="8">
        <v>-7.2251706737004231E-3</v>
      </c>
      <c r="J16" s="6">
        <v>-0.4759279222781625</v>
      </c>
      <c r="K16" s="7">
        <v>42.857142857142847</v>
      </c>
      <c r="L16" s="7">
        <v>0</v>
      </c>
      <c r="M16" s="7">
        <v>57.142857142857139</v>
      </c>
      <c r="N16" s="7">
        <v>0</v>
      </c>
      <c r="O16" s="7">
        <v>0</v>
      </c>
      <c r="Q16" s="7"/>
    </row>
    <row r="17" spans="1:17" x14ac:dyDescent="0.25">
      <c r="A17" t="s">
        <v>28</v>
      </c>
      <c r="B17" t="s">
        <v>101</v>
      </c>
      <c r="C17">
        <v>154</v>
      </c>
      <c r="D17">
        <v>34</v>
      </c>
      <c r="E17">
        <v>6</v>
      </c>
      <c r="F17">
        <v>63</v>
      </c>
      <c r="G17">
        <v>13</v>
      </c>
      <c r="H17">
        <v>38</v>
      </c>
      <c r="I17" s="8">
        <v>1.4691425254279369E-2</v>
      </c>
      <c r="J17" s="6">
        <v>2.5665224309527459</v>
      </c>
      <c r="K17" s="7">
        <v>22.077922077922079</v>
      </c>
      <c r="L17" s="7">
        <v>3.8961038961038961</v>
      </c>
      <c r="M17" s="7">
        <v>40.909090909090907</v>
      </c>
      <c r="N17" s="7">
        <v>8.4415584415584419</v>
      </c>
      <c r="O17" s="7">
        <v>24.675324675324671</v>
      </c>
      <c r="Q17" s="7"/>
    </row>
    <row r="18" spans="1:17" x14ac:dyDescent="0.25">
      <c r="A18" t="s">
        <v>31</v>
      </c>
      <c r="B18" t="s">
        <v>101</v>
      </c>
      <c r="C18">
        <v>110</v>
      </c>
      <c r="D18">
        <v>48</v>
      </c>
      <c r="E18">
        <v>8</v>
      </c>
      <c r="F18">
        <v>51</v>
      </c>
      <c r="G18">
        <v>1</v>
      </c>
      <c r="H18">
        <v>2</v>
      </c>
      <c r="I18" s="8">
        <v>-5.3287794142912546E-3</v>
      </c>
      <c r="J18" s="6">
        <v>-0.83174691955772961</v>
      </c>
      <c r="K18" s="7">
        <v>43.636363636363633</v>
      </c>
      <c r="L18" s="7">
        <v>7.2727272727272734</v>
      </c>
      <c r="M18" s="7">
        <v>46.36363636363636</v>
      </c>
      <c r="N18" s="7">
        <v>0.90909090909090906</v>
      </c>
      <c r="O18" s="7">
        <v>1.8181818181818179</v>
      </c>
      <c r="Q18" s="7"/>
    </row>
    <row r="19" spans="1:17" x14ac:dyDescent="0.25">
      <c r="A19" t="s">
        <v>29</v>
      </c>
      <c r="B19" t="s">
        <v>101</v>
      </c>
      <c r="C19">
        <v>6</v>
      </c>
      <c r="D19">
        <v>2</v>
      </c>
      <c r="E19">
        <v>0</v>
      </c>
      <c r="F19">
        <v>2</v>
      </c>
      <c r="G19">
        <v>0</v>
      </c>
      <c r="H19">
        <v>2</v>
      </c>
      <c r="I19" s="8">
        <v>-1.776355162770571E-3</v>
      </c>
      <c r="J19" s="6">
        <v>4.0165235108303159E-2</v>
      </c>
      <c r="K19" s="7">
        <v>33.333333333333329</v>
      </c>
      <c r="L19" s="7">
        <v>0</v>
      </c>
      <c r="M19" s="7">
        <v>33.333333333333329</v>
      </c>
      <c r="N19" s="7">
        <v>0</v>
      </c>
      <c r="O19" s="7">
        <v>33.333333333333329</v>
      </c>
      <c r="Q19" s="7"/>
    </row>
    <row r="20" spans="1:17" x14ac:dyDescent="0.25">
      <c r="A20" t="s">
        <v>98</v>
      </c>
      <c r="B20" t="s">
        <v>101</v>
      </c>
      <c r="C20">
        <v>631</v>
      </c>
      <c r="D20">
        <v>296</v>
      </c>
      <c r="E20">
        <v>26</v>
      </c>
      <c r="F20">
        <v>211</v>
      </c>
      <c r="G20">
        <v>23</v>
      </c>
      <c r="H20">
        <v>75</v>
      </c>
      <c r="I20" s="8">
        <v>-1.552221691267148E-2</v>
      </c>
      <c r="J20" s="6">
        <v>5.8736056986601691E-2</v>
      </c>
      <c r="K20" s="7">
        <v>46.909667194928687</v>
      </c>
      <c r="L20" s="7">
        <v>4.1204437400950873</v>
      </c>
      <c r="M20" s="7">
        <v>33.438985736925517</v>
      </c>
      <c r="N20" s="7">
        <v>3.6450079239302688</v>
      </c>
      <c r="O20" s="7">
        <v>11.88589540412044</v>
      </c>
      <c r="Q20" s="7"/>
    </row>
    <row r="21" spans="1:17" x14ac:dyDescent="0.25">
      <c r="A21" t="s">
        <v>5</v>
      </c>
      <c r="B21" t="s">
        <v>102</v>
      </c>
      <c r="C21">
        <v>1006</v>
      </c>
      <c r="D21">
        <v>363</v>
      </c>
      <c r="E21">
        <v>71</v>
      </c>
      <c r="F21">
        <v>484</v>
      </c>
      <c r="G21">
        <v>19</v>
      </c>
      <c r="H21">
        <v>69</v>
      </c>
      <c r="I21" s="8">
        <v>-1.601068986659163E-2</v>
      </c>
      <c r="J21" s="6">
        <v>-9.3227933662502205E-2</v>
      </c>
      <c r="K21" s="7">
        <v>36.083499005964207</v>
      </c>
      <c r="L21" s="7">
        <v>7.0576540755467194</v>
      </c>
      <c r="M21" s="7">
        <v>48.111332007952292</v>
      </c>
      <c r="N21" s="7">
        <v>1.8886679920477141</v>
      </c>
      <c r="O21" s="7">
        <v>6.8588469184890659</v>
      </c>
      <c r="Q21" s="7"/>
    </row>
    <row r="22" spans="1:17" x14ac:dyDescent="0.25">
      <c r="A22" t="s">
        <v>61</v>
      </c>
      <c r="B22" t="s">
        <v>102</v>
      </c>
      <c r="C22">
        <v>7</v>
      </c>
      <c r="D22">
        <v>7</v>
      </c>
      <c r="E22">
        <v>0</v>
      </c>
      <c r="F22">
        <v>0</v>
      </c>
      <c r="G22">
        <v>0</v>
      </c>
      <c r="H22">
        <v>0</v>
      </c>
      <c r="I22" s="8">
        <v>-4.4466527321116778E-2</v>
      </c>
      <c r="J22" s="6">
        <v>-6.6094527181752971</v>
      </c>
      <c r="K22" s="7">
        <v>100</v>
      </c>
      <c r="L22" s="7">
        <v>0</v>
      </c>
      <c r="M22" s="7">
        <v>0</v>
      </c>
      <c r="N22" s="7">
        <v>0</v>
      </c>
      <c r="O22" s="7">
        <v>0</v>
      </c>
    </row>
    <row r="23" spans="1:17" x14ac:dyDescent="0.25">
      <c r="A23" t="s">
        <v>13</v>
      </c>
      <c r="B23" t="s">
        <v>102</v>
      </c>
      <c r="C23">
        <v>34</v>
      </c>
      <c r="D23">
        <v>20</v>
      </c>
      <c r="E23">
        <v>4</v>
      </c>
      <c r="F23">
        <v>10</v>
      </c>
      <c r="G23">
        <v>0</v>
      </c>
      <c r="H23">
        <v>0</v>
      </c>
      <c r="I23" s="8">
        <v>-4.2034179123308958E-2</v>
      </c>
      <c r="J23" s="6">
        <v>-1.0075536682137609</v>
      </c>
      <c r="K23" s="7">
        <v>58.82352941176471</v>
      </c>
      <c r="L23" s="7">
        <v>11.76470588235294</v>
      </c>
      <c r="M23" s="7">
        <v>29.411764705882359</v>
      </c>
      <c r="N23" s="7">
        <v>0</v>
      </c>
      <c r="O23" s="7">
        <v>0</v>
      </c>
    </row>
    <row r="24" spans="1:17" x14ac:dyDescent="0.25">
      <c r="A24" t="s">
        <v>26</v>
      </c>
      <c r="B24" t="s">
        <v>102</v>
      </c>
      <c r="C24">
        <v>13</v>
      </c>
      <c r="D24">
        <v>10</v>
      </c>
      <c r="E24">
        <v>0</v>
      </c>
      <c r="F24">
        <v>3</v>
      </c>
      <c r="G24">
        <v>0</v>
      </c>
      <c r="H24">
        <v>0</v>
      </c>
      <c r="I24" s="8">
        <v>-6.7479810088535389E-2</v>
      </c>
      <c r="J24" s="6">
        <v>-5.5300649312818511</v>
      </c>
      <c r="K24" s="7">
        <v>76.923076923076934</v>
      </c>
      <c r="L24" s="7">
        <v>0</v>
      </c>
      <c r="M24" s="7">
        <v>23.07692307692308</v>
      </c>
      <c r="N24" s="7">
        <v>0</v>
      </c>
      <c r="O24" s="7">
        <v>0</v>
      </c>
    </row>
    <row r="25" spans="1:17" x14ac:dyDescent="0.25">
      <c r="A25" t="s">
        <v>37</v>
      </c>
      <c r="B25" t="s">
        <v>102</v>
      </c>
      <c r="C25">
        <v>22</v>
      </c>
      <c r="D25">
        <v>10</v>
      </c>
      <c r="E25">
        <v>2</v>
      </c>
      <c r="F25">
        <v>10</v>
      </c>
      <c r="G25">
        <v>0</v>
      </c>
      <c r="H25">
        <v>0</v>
      </c>
      <c r="I25" s="8">
        <v>-2.0866173271123931E-2</v>
      </c>
      <c r="J25" s="6">
        <v>-0.79096816097646871</v>
      </c>
      <c r="K25" s="7">
        <v>45.454545454545453</v>
      </c>
      <c r="L25" s="7">
        <v>9.0909090909090917</v>
      </c>
      <c r="M25" s="7">
        <v>45.454545454545453</v>
      </c>
      <c r="N25" s="7">
        <v>0</v>
      </c>
      <c r="O25" s="7">
        <v>0</v>
      </c>
    </row>
    <row r="26" spans="1:17" x14ac:dyDescent="0.25">
      <c r="A26" t="s">
        <v>15</v>
      </c>
      <c r="B26" t="s">
        <v>102</v>
      </c>
      <c r="C26">
        <v>37</v>
      </c>
      <c r="D26">
        <v>34</v>
      </c>
      <c r="E26">
        <v>0</v>
      </c>
      <c r="F26">
        <v>3</v>
      </c>
      <c r="G26">
        <v>0</v>
      </c>
      <c r="H26">
        <v>0</v>
      </c>
      <c r="I26" s="8">
        <v>-8.5290713019741601E-2</v>
      </c>
      <c r="J26" s="6">
        <v>-1.8646350125123889</v>
      </c>
      <c r="K26" s="7">
        <v>91.891891891891902</v>
      </c>
      <c r="L26" s="7">
        <v>0</v>
      </c>
      <c r="M26" s="7">
        <v>8.1081081081081088</v>
      </c>
      <c r="N26" s="7">
        <v>0</v>
      </c>
      <c r="O26" s="7">
        <v>0</v>
      </c>
    </row>
    <row r="27" spans="1:17" x14ac:dyDescent="0.25">
      <c r="A27" t="s">
        <v>16</v>
      </c>
      <c r="B27" t="s">
        <v>102</v>
      </c>
      <c r="C27">
        <v>36</v>
      </c>
      <c r="D27">
        <v>4</v>
      </c>
      <c r="E27">
        <v>1</v>
      </c>
      <c r="F27">
        <v>22</v>
      </c>
      <c r="G27">
        <v>1</v>
      </c>
      <c r="H27">
        <v>8</v>
      </c>
      <c r="I27" s="8">
        <v>1.45865898422481E-2</v>
      </c>
      <c r="J27" s="6">
        <v>0.50606858847097169</v>
      </c>
      <c r="K27" s="7">
        <v>11.111111111111111</v>
      </c>
      <c r="L27" s="7">
        <v>2.7777777777777781</v>
      </c>
      <c r="M27" s="7">
        <v>61.111111111111107</v>
      </c>
      <c r="N27" s="7">
        <v>2.7777777777777781</v>
      </c>
      <c r="O27" s="7">
        <v>22.222222222222221</v>
      </c>
    </row>
    <row r="28" spans="1:17" x14ac:dyDescent="0.25">
      <c r="A28" t="s">
        <v>17</v>
      </c>
      <c r="B28" t="s">
        <v>102</v>
      </c>
      <c r="C28">
        <v>69</v>
      </c>
      <c r="D28">
        <v>19</v>
      </c>
      <c r="E28">
        <v>5</v>
      </c>
      <c r="F28">
        <v>41</v>
      </c>
      <c r="G28">
        <v>1</v>
      </c>
      <c r="H28">
        <v>3</v>
      </c>
      <c r="I28" s="8">
        <v>-3.6098856017926502E-3</v>
      </c>
      <c r="J28" s="6">
        <v>-0.6798300879837198</v>
      </c>
      <c r="K28" s="7">
        <v>27.536231884057969</v>
      </c>
      <c r="L28" s="7">
        <v>7.2463768115942031</v>
      </c>
      <c r="M28" s="7">
        <v>59.420289855072461</v>
      </c>
      <c r="N28" s="7">
        <v>1.449275362318841</v>
      </c>
      <c r="O28" s="7">
        <v>4.3478260869565224</v>
      </c>
    </row>
    <row r="29" spans="1:17" x14ac:dyDescent="0.25">
      <c r="A29" t="s">
        <v>18</v>
      </c>
      <c r="B29" t="s">
        <v>102</v>
      </c>
      <c r="C29">
        <v>3</v>
      </c>
      <c r="D29">
        <v>0</v>
      </c>
      <c r="E29">
        <v>0</v>
      </c>
      <c r="F29">
        <v>3</v>
      </c>
      <c r="G29">
        <v>0</v>
      </c>
      <c r="H29">
        <v>0</v>
      </c>
      <c r="I29" s="8">
        <v>-5.6154080134615354E-3</v>
      </c>
      <c r="J29" s="6">
        <v>-0.42850859653702322</v>
      </c>
      <c r="K29" s="7">
        <v>0</v>
      </c>
      <c r="L29" s="7">
        <v>0</v>
      </c>
      <c r="M29" s="7">
        <v>100</v>
      </c>
      <c r="N29" s="7">
        <v>0</v>
      </c>
      <c r="O29" s="7">
        <v>0</v>
      </c>
    </row>
    <row r="30" spans="1:17" x14ac:dyDescent="0.25">
      <c r="A30" t="s">
        <v>19</v>
      </c>
      <c r="B30" t="s">
        <v>102</v>
      </c>
      <c r="C30">
        <v>122</v>
      </c>
      <c r="D30">
        <v>96</v>
      </c>
      <c r="E30">
        <v>8</v>
      </c>
      <c r="F30">
        <v>16</v>
      </c>
      <c r="G30">
        <v>1</v>
      </c>
      <c r="H30">
        <v>1</v>
      </c>
      <c r="I30" s="8">
        <v>-3.9556317329062479E-2</v>
      </c>
      <c r="J30" s="6">
        <v>-1.1595393170234329</v>
      </c>
      <c r="K30" s="7">
        <v>78.688524590163937</v>
      </c>
      <c r="L30" s="7">
        <v>6.557377049180328</v>
      </c>
      <c r="M30" s="7">
        <v>13.11475409836066</v>
      </c>
      <c r="N30" s="7">
        <v>0.81967213114754101</v>
      </c>
      <c r="O30" s="7">
        <v>0.81967213114754101</v>
      </c>
    </row>
    <row r="31" spans="1:17" x14ac:dyDescent="0.25">
      <c r="A31" t="s">
        <v>33</v>
      </c>
      <c r="B31" t="s">
        <v>102</v>
      </c>
      <c r="C31">
        <v>1</v>
      </c>
      <c r="D31">
        <v>0</v>
      </c>
      <c r="E31">
        <v>1</v>
      </c>
      <c r="F31">
        <v>0</v>
      </c>
      <c r="G31">
        <v>0</v>
      </c>
      <c r="H31">
        <v>0</v>
      </c>
      <c r="I31" s="8">
        <v>-1.20005E-3</v>
      </c>
      <c r="J31" s="6">
        <v>-3.5788012607564421</v>
      </c>
      <c r="K31" s="7">
        <v>0</v>
      </c>
      <c r="L31" s="7">
        <v>100</v>
      </c>
      <c r="M31" s="7">
        <v>0</v>
      </c>
      <c r="N31" s="7">
        <v>0</v>
      </c>
      <c r="O31" s="7">
        <v>0</v>
      </c>
    </row>
    <row r="32" spans="1:17" x14ac:dyDescent="0.25">
      <c r="A32" t="s">
        <v>20</v>
      </c>
      <c r="B32" t="s">
        <v>102</v>
      </c>
      <c r="C32">
        <v>50</v>
      </c>
      <c r="D32">
        <v>12</v>
      </c>
      <c r="E32">
        <v>3</v>
      </c>
      <c r="F32">
        <v>30</v>
      </c>
      <c r="G32">
        <v>0</v>
      </c>
      <c r="H32">
        <v>5</v>
      </c>
      <c r="I32" s="8">
        <v>-6.054565606502799E-3</v>
      </c>
      <c r="J32" s="6">
        <v>-0.62655379657566335</v>
      </c>
      <c r="K32" s="7">
        <v>24</v>
      </c>
      <c r="L32" s="7">
        <v>6</v>
      </c>
      <c r="M32" s="7">
        <v>60</v>
      </c>
      <c r="N32" s="7">
        <v>0</v>
      </c>
      <c r="O32" s="7">
        <v>10</v>
      </c>
    </row>
    <row r="33" spans="1:15" x14ac:dyDescent="0.25">
      <c r="A33" t="s">
        <v>90</v>
      </c>
      <c r="B33" t="s">
        <v>102</v>
      </c>
      <c r="C33">
        <v>25</v>
      </c>
      <c r="D33">
        <v>15</v>
      </c>
      <c r="E33">
        <v>3</v>
      </c>
      <c r="F33">
        <v>7</v>
      </c>
      <c r="G33">
        <v>0</v>
      </c>
      <c r="H33">
        <v>0</v>
      </c>
      <c r="I33" s="8">
        <v>-4.1362478030252559E-2</v>
      </c>
      <c r="J33" s="6">
        <v>-2.1022750254051741</v>
      </c>
      <c r="K33" s="7">
        <v>60</v>
      </c>
      <c r="L33" s="7">
        <v>12</v>
      </c>
      <c r="M33" s="7">
        <v>28</v>
      </c>
      <c r="N33" s="7">
        <v>0</v>
      </c>
      <c r="O33" s="7">
        <v>0</v>
      </c>
    </row>
    <row r="34" spans="1:15" x14ac:dyDescent="0.25">
      <c r="A34" t="s">
        <v>30</v>
      </c>
      <c r="B34" t="s">
        <v>102</v>
      </c>
      <c r="C34">
        <v>16</v>
      </c>
      <c r="D34">
        <v>1</v>
      </c>
      <c r="E34">
        <v>0</v>
      </c>
      <c r="F34">
        <v>7</v>
      </c>
      <c r="G34">
        <v>1</v>
      </c>
      <c r="H34">
        <v>7</v>
      </c>
      <c r="I34" s="8">
        <v>2.8759864216454378E-2</v>
      </c>
      <c r="J34" s="6">
        <v>2.0252244066522809</v>
      </c>
      <c r="K34" s="7">
        <v>6.25</v>
      </c>
      <c r="L34" s="7">
        <v>0</v>
      </c>
      <c r="M34" s="7">
        <v>43.75</v>
      </c>
      <c r="N34" s="7">
        <v>6.25</v>
      </c>
      <c r="O34" s="7">
        <v>43.75</v>
      </c>
    </row>
    <row r="35" spans="1:15" x14ac:dyDescent="0.25">
      <c r="A35" t="s">
        <v>21</v>
      </c>
      <c r="B35" t="s">
        <v>102</v>
      </c>
      <c r="C35">
        <v>22</v>
      </c>
      <c r="D35">
        <v>1</v>
      </c>
      <c r="E35">
        <v>1</v>
      </c>
      <c r="F35">
        <v>8</v>
      </c>
      <c r="G35">
        <v>1</v>
      </c>
      <c r="H35">
        <v>11</v>
      </c>
      <c r="I35" s="8">
        <v>4.0908520787889008E-2</v>
      </c>
      <c r="J35" s="6">
        <v>1.6883195607730599</v>
      </c>
      <c r="K35" s="7">
        <v>4.5454545454545459</v>
      </c>
      <c r="L35" s="7">
        <v>4.5454545454545459</v>
      </c>
      <c r="M35" s="7">
        <v>36.363636363636367</v>
      </c>
      <c r="N35" s="7">
        <v>4.5454545454545459</v>
      </c>
      <c r="O35" s="7">
        <v>50</v>
      </c>
    </row>
    <row r="36" spans="1:15" x14ac:dyDescent="0.25">
      <c r="A36" t="s">
        <v>38</v>
      </c>
      <c r="B36" t="s">
        <v>102</v>
      </c>
      <c r="C36">
        <v>17</v>
      </c>
      <c r="D36">
        <v>8</v>
      </c>
      <c r="E36">
        <v>1</v>
      </c>
      <c r="F36">
        <v>8</v>
      </c>
      <c r="G36">
        <v>0</v>
      </c>
      <c r="H36">
        <v>0</v>
      </c>
      <c r="I36" s="8">
        <v>-2.0709816165460221E-2</v>
      </c>
      <c r="J36" s="6">
        <v>-1.2885156125218371</v>
      </c>
      <c r="K36" s="7">
        <v>47.058823529411761</v>
      </c>
      <c r="L36" s="7">
        <v>5.8823529411764701</v>
      </c>
      <c r="M36" s="7">
        <v>47.058823529411761</v>
      </c>
      <c r="N36" s="7">
        <v>0</v>
      </c>
      <c r="O36" s="7">
        <v>0</v>
      </c>
    </row>
    <row r="37" spans="1:15" x14ac:dyDescent="0.25">
      <c r="A37" t="s">
        <v>35</v>
      </c>
      <c r="B37" t="s">
        <v>102</v>
      </c>
      <c r="C37">
        <v>16</v>
      </c>
      <c r="D37">
        <v>5</v>
      </c>
      <c r="E37">
        <v>1</v>
      </c>
      <c r="F37">
        <v>10</v>
      </c>
      <c r="G37">
        <v>0</v>
      </c>
      <c r="H37">
        <v>0</v>
      </c>
      <c r="I37" s="8">
        <v>-2.7185456917227221E-2</v>
      </c>
      <c r="J37" s="6">
        <v>-0.88076990473554628</v>
      </c>
      <c r="K37" s="7">
        <v>31.25</v>
      </c>
      <c r="L37" s="7">
        <v>6.25</v>
      </c>
      <c r="M37" s="7">
        <v>62.5</v>
      </c>
      <c r="N37" s="7">
        <v>0</v>
      </c>
      <c r="O37" s="7">
        <v>0</v>
      </c>
    </row>
    <row r="38" spans="1:15" x14ac:dyDescent="0.25">
      <c r="A38" t="s">
        <v>34</v>
      </c>
      <c r="B38" t="s">
        <v>102</v>
      </c>
      <c r="C38">
        <v>89</v>
      </c>
      <c r="D38">
        <v>26</v>
      </c>
      <c r="E38">
        <v>10</v>
      </c>
      <c r="F38">
        <v>44</v>
      </c>
      <c r="G38">
        <v>2</v>
      </c>
      <c r="H38">
        <v>7</v>
      </c>
      <c r="I38" s="8">
        <v>-1.0822469167641119E-2</v>
      </c>
      <c r="J38" s="6">
        <v>-0.79469742898548379</v>
      </c>
      <c r="K38" s="7">
        <v>29.213483146067411</v>
      </c>
      <c r="L38" s="7">
        <v>11.235955056179771</v>
      </c>
      <c r="M38" s="7">
        <v>49.438202247191008</v>
      </c>
      <c r="N38" s="7">
        <v>2.2471910112359552</v>
      </c>
      <c r="O38" s="7">
        <v>7.8651685393258424</v>
      </c>
    </row>
    <row r="39" spans="1:15" x14ac:dyDescent="0.25">
      <c r="A39" t="s">
        <v>27</v>
      </c>
      <c r="B39" t="s">
        <v>102</v>
      </c>
      <c r="C39">
        <v>33</v>
      </c>
      <c r="D39">
        <v>12</v>
      </c>
      <c r="E39">
        <v>3</v>
      </c>
      <c r="F39">
        <v>17</v>
      </c>
      <c r="G39">
        <v>0</v>
      </c>
      <c r="H39">
        <v>1</v>
      </c>
      <c r="I39" s="8">
        <v>-1.6434594167202471E-2</v>
      </c>
      <c r="J39" s="6">
        <v>-1.172674680253319</v>
      </c>
      <c r="K39" s="7">
        <v>36.363636363636367</v>
      </c>
      <c r="L39" s="7">
        <v>9.0909090909090917</v>
      </c>
      <c r="M39" s="7">
        <v>51.515151515151523</v>
      </c>
      <c r="N39" s="7">
        <v>0</v>
      </c>
      <c r="O39" s="7">
        <v>3.0303030303030298</v>
      </c>
    </row>
    <row r="40" spans="1:15" x14ac:dyDescent="0.25">
      <c r="A40" t="s">
        <v>24</v>
      </c>
      <c r="B40" t="s">
        <v>102</v>
      </c>
      <c r="C40">
        <v>8</v>
      </c>
      <c r="D40">
        <v>5</v>
      </c>
      <c r="E40">
        <v>2</v>
      </c>
      <c r="F40">
        <v>1</v>
      </c>
      <c r="G40">
        <v>0</v>
      </c>
      <c r="H40">
        <v>0</v>
      </c>
      <c r="I40" s="8">
        <v>-2.186379836778217E-2</v>
      </c>
      <c r="J40" s="6">
        <v>-1.147823875397654</v>
      </c>
      <c r="K40" s="7">
        <v>62.5</v>
      </c>
      <c r="L40" s="7">
        <v>25</v>
      </c>
      <c r="M40" s="7">
        <v>12.5</v>
      </c>
      <c r="N40" s="7">
        <v>0</v>
      </c>
      <c r="O40" s="7">
        <v>0</v>
      </c>
    </row>
    <row r="41" spans="1:15" x14ac:dyDescent="0.25">
      <c r="A41" t="s">
        <v>25</v>
      </c>
      <c r="B41" t="s">
        <v>102</v>
      </c>
      <c r="C41">
        <v>8</v>
      </c>
      <c r="D41">
        <v>2</v>
      </c>
      <c r="E41">
        <v>2</v>
      </c>
      <c r="F41">
        <v>4</v>
      </c>
      <c r="G41">
        <v>0</v>
      </c>
      <c r="H41">
        <v>0</v>
      </c>
      <c r="I41" s="8">
        <v>-6.5292156502637991E-3</v>
      </c>
      <c r="J41" s="6">
        <v>-0.44241649119824111</v>
      </c>
      <c r="K41" s="7">
        <v>25</v>
      </c>
      <c r="L41" s="7">
        <v>25</v>
      </c>
      <c r="M41" s="7">
        <v>50</v>
      </c>
      <c r="N41" s="7">
        <v>0</v>
      </c>
      <c r="O41" s="7">
        <v>0</v>
      </c>
    </row>
    <row r="42" spans="1:15" x14ac:dyDescent="0.25">
      <c r="A42" t="s">
        <v>28</v>
      </c>
      <c r="B42" t="s">
        <v>102</v>
      </c>
      <c r="C42">
        <v>250</v>
      </c>
      <c r="D42">
        <v>44</v>
      </c>
      <c r="E42">
        <v>15</v>
      </c>
      <c r="F42">
        <v>156</v>
      </c>
      <c r="G42">
        <v>10</v>
      </c>
      <c r="H42">
        <v>25</v>
      </c>
      <c r="I42" s="8">
        <v>-1.090478038046252E-2</v>
      </c>
      <c r="J42" s="6">
        <v>2.3452057328042302</v>
      </c>
      <c r="K42" s="7">
        <v>17.600000000000001</v>
      </c>
      <c r="L42" s="7">
        <v>6</v>
      </c>
      <c r="M42" s="7">
        <v>62.4</v>
      </c>
      <c r="N42" s="7">
        <v>4</v>
      </c>
      <c r="O42" s="7">
        <v>10</v>
      </c>
    </row>
    <row r="43" spans="1:15" x14ac:dyDescent="0.25">
      <c r="A43" t="s">
        <v>31</v>
      </c>
      <c r="B43" t="s">
        <v>102</v>
      </c>
      <c r="C43">
        <v>112</v>
      </c>
      <c r="D43">
        <v>27</v>
      </c>
      <c r="E43">
        <v>8</v>
      </c>
      <c r="F43">
        <v>76</v>
      </c>
      <c r="G43">
        <v>1</v>
      </c>
      <c r="H43">
        <v>0</v>
      </c>
      <c r="I43" s="8">
        <v>-3.4719340172834501E-4</v>
      </c>
      <c r="J43" s="6">
        <v>-0.75924542591611888</v>
      </c>
      <c r="K43" s="7">
        <v>24.107142857142861</v>
      </c>
      <c r="L43" s="7">
        <v>7.1428571428571423</v>
      </c>
      <c r="M43" s="7">
        <v>67.857142857142861</v>
      </c>
      <c r="N43" s="7">
        <v>0.89285714285714279</v>
      </c>
      <c r="O43" s="7">
        <v>0</v>
      </c>
    </row>
    <row r="44" spans="1:15" x14ac:dyDescent="0.25">
      <c r="A44" t="s">
        <v>29</v>
      </c>
      <c r="B44" t="s">
        <v>102</v>
      </c>
      <c r="C44">
        <v>16</v>
      </c>
      <c r="D44">
        <v>5</v>
      </c>
      <c r="E44">
        <v>1</v>
      </c>
      <c r="F44">
        <v>8</v>
      </c>
      <c r="G44">
        <v>1</v>
      </c>
      <c r="H44">
        <v>1</v>
      </c>
      <c r="I44" s="8">
        <v>-2.8093297282227149E-3</v>
      </c>
      <c r="J44" s="6">
        <v>-0.2417830555815477</v>
      </c>
      <c r="K44" s="7">
        <v>31.25</v>
      </c>
      <c r="L44" s="7">
        <v>6.25</v>
      </c>
      <c r="M44" s="7">
        <v>50</v>
      </c>
      <c r="N44" s="7">
        <v>6.25</v>
      </c>
      <c r="O44" s="7">
        <v>6.25</v>
      </c>
    </row>
    <row r="45" spans="1:15" x14ac:dyDescent="0.25">
      <c r="A45" t="s">
        <v>98</v>
      </c>
      <c r="B45" t="s">
        <v>102</v>
      </c>
      <c r="C45">
        <v>932</v>
      </c>
      <c r="D45">
        <v>331</v>
      </c>
      <c r="E45">
        <v>65</v>
      </c>
      <c r="F45">
        <v>451</v>
      </c>
      <c r="G45">
        <v>18</v>
      </c>
      <c r="H45">
        <v>67</v>
      </c>
      <c r="I45" s="8">
        <v>-1.5938766637941301E-2</v>
      </c>
      <c r="J45" s="6">
        <v>2.2274928646631019E-2</v>
      </c>
      <c r="K45" s="7">
        <v>35.515021459227469</v>
      </c>
      <c r="L45" s="7">
        <v>6.9742489270386256</v>
      </c>
      <c r="M45" s="7">
        <v>48.390557939914167</v>
      </c>
      <c r="N45" s="7">
        <v>1.9313304721030049</v>
      </c>
      <c r="O45" s="7">
        <v>7.1888412017167376</v>
      </c>
    </row>
    <row r="46" spans="1:15" x14ac:dyDescent="0.25">
      <c r="K46"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40"/>
  <sheetViews>
    <sheetView workbookViewId="0"/>
  </sheetViews>
  <sheetFormatPr defaultRowHeight="15" x14ac:dyDescent="0.25"/>
  <sheetData>
    <row r="1" spans="1:32" x14ac:dyDescent="0.25">
      <c r="A1" t="s">
        <v>46</v>
      </c>
      <c r="B1" t="s">
        <v>0</v>
      </c>
      <c r="C1" t="s">
        <v>63</v>
      </c>
      <c r="D1" t="s">
        <v>64</v>
      </c>
      <c r="E1" t="s">
        <v>65</v>
      </c>
      <c r="F1" t="s">
        <v>66</v>
      </c>
      <c r="G1" t="s">
        <v>67</v>
      </c>
      <c r="H1" t="s">
        <v>68</v>
      </c>
      <c r="I1" t="s">
        <v>69</v>
      </c>
      <c r="J1" t="s">
        <v>70</v>
      </c>
      <c r="K1" t="s">
        <v>71</v>
      </c>
      <c r="L1" t="s">
        <v>72</v>
      </c>
      <c r="M1" t="s">
        <v>73</v>
      </c>
      <c r="N1" t="s">
        <v>74</v>
      </c>
      <c r="O1" t="s">
        <v>75</v>
      </c>
      <c r="P1" t="s">
        <v>76</v>
      </c>
      <c r="Q1" t="s">
        <v>77</v>
      </c>
      <c r="R1" t="s">
        <v>78</v>
      </c>
      <c r="S1" t="s">
        <v>79</v>
      </c>
      <c r="T1" t="s">
        <v>80</v>
      </c>
      <c r="U1" t="s">
        <v>81</v>
      </c>
      <c r="V1" t="s">
        <v>82</v>
      </c>
      <c r="W1" t="s">
        <v>83</v>
      </c>
      <c r="X1" t="s">
        <v>84</v>
      </c>
      <c r="Y1" t="s">
        <v>85</v>
      </c>
      <c r="Z1" t="s">
        <v>86</v>
      </c>
      <c r="AA1" t="s">
        <v>87</v>
      </c>
      <c r="AB1" t="s">
        <v>88</v>
      </c>
      <c r="AC1" t="s">
        <v>89</v>
      </c>
      <c r="AD1" t="s">
        <v>91</v>
      </c>
      <c r="AE1" t="s">
        <v>92</v>
      </c>
      <c r="AF1" t="s">
        <v>104</v>
      </c>
    </row>
    <row r="2" spans="1:32" x14ac:dyDescent="0.25">
      <c r="A2" t="s">
        <v>13</v>
      </c>
      <c r="B2" t="s">
        <v>101</v>
      </c>
      <c r="C2">
        <v>0.46434069445833331</v>
      </c>
      <c r="D2">
        <v>0.47396916666666672</v>
      </c>
      <c r="E2">
        <v>0.38934641666666658</v>
      </c>
      <c r="F2">
        <v>0.40503302779166672</v>
      </c>
      <c r="G2">
        <v>0.43949332637499999</v>
      </c>
      <c r="H2">
        <v>0.43467499999999998</v>
      </c>
      <c r="I2">
        <v>0.35675254166666659</v>
      </c>
      <c r="J2">
        <v>0.32064566666666672</v>
      </c>
      <c r="K2">
        <v>0.27472179166666671</v>
      </c>
      <c r="L2">
        <v>0.25191184720833332</v>
      </c>
      <c r="M2">
        <v>0.26005117362500002</v>
      </c>
      <c r="N2">
        <v>0.33956770833333327</v>
      </c>
      <c r="O2">
        <v>0.32399052083333341</v>
      </c>
      <c r="P2">
        <v>0.29898504166666667</v>
      </c>
      <c r="Q2">
        <v>0.23558541666666671</v>
      </c>
      <c r="R2">
        <v>0.20362325000000001</v>
      </c>
      <c r="S2">
        <v>0.16456937499999999</v>
      </c>
      <c r="T2">
        <v>0.2346125</v>
      </c>
      <c r="U2">
        <v>0.22735</v>
      </c>
      <c r="V2">
        <v>0.22738749999999999</v>
      </c>
      <c r="W2">
        <v>0.16971249999999999</v>
      </c>
      <c r="X2">
        <v>0.17524526512499999</v>
      </c>
      <c r="Y2">
        <v>0.18399368687500001</v>
      </c>
      <c r="Z2">
        <v>0.1997395833333333</v>
      </c>
      <c r="AA2">
        <v>0.18145138891666671</v>
      </c>
      <c r="AB2">
        <v>0.23103377524999999</v>
      </c>
      <c r="AC2">
        <v>0.20603282824999999</v>
      </c>
      <c r="AD2">
        <v>0.2302559975</v>
      </c>
      <c r="AE2">
        <v>0.20971780304166671</v>
      </c>
      <c r="AF2">
        <v>0.18325</v>
      </c>
    </row>
    <row r="3" spans="1:32" x14ac:dyDescent="0.25">
      <c r="A3" t="s">
        <v>14</v>
      </c>
      <c r="B3" t="s">
        <v>101</v>
      </c>
      <c r="C3">
        <v>0.21889881250000001</v>
      </c>
      <c r="D3">
        <v>0.29784175000000002</v>
      </c>
      <c r="E3">
        <v>0.29458181249999998</v>
      </c>
      <c r="F3">
        <v>0.22038218749999999</v>
      </c>
      <c r="G3">
        <v>0.19445646875</v>
      </c>
      <c r="H3">
        <v>0.173578828125</v>
      </c>
      <c r="I3">
        <v>0.17939167187499999</v>
      </c>
      <c r="J3">
        <v>0.17739476562500001</v>
      </c>
      <c r="K3">
        <v>0.22326415625000001</v>
      </c>
      <c r="L3">
        <v>0.32174840625000001</v>
      </c>
      <c r="M3">
        <v>0.26355215625</v>
      </c>
      <c r="N3">
        <v>0.25995573959375001</v>
      </c>
      <c r="O3">
        <v>0.27714520312500002</v>
      </c>
      <c r="P3">
        <v>0.14752103124999999</v>
      </c>
      <c r="Q3">
        <v>0.35444354165625003</v>
      </c>
      <c r="R3">
        <v>0.47496125</v>
      </c>
      <c r="S3">
        <v>0.35789195309374999</v>
      </c>
      <c r="T3">
        <v>0.31410390628125001</v>
      </c>
      <c r="U3">
        <v>0.35945781249999997</v>
      </c>
      <c r="V3">
        <v>0.14237708334374999</v>
      </c>
      <c r="W3">
        <v>0.16590546871875</v>
      </c>
      <c r="X3">
        <v>0.15491140624999999</v>
      </c>
      <c r="Y3">
        <v>0.11744850853125</v>
      </c>
      <c r="Z3">
        <v>9.5046093750000005E-2</v>
      </c>
      <c r="AA3">
        <v>0.10486555396875</v>
      </c>
      <c r="AB3">
        <v>0.12391171871874999</v>
      </c>
      <c r="AC3">
        <v>0.11156119790625001</v>
      </c>
      <c r="AD3">
        <v>0.16208645834374999</v>
      </c>
      <c r="AE3">
        <v>0.197830161</v>
      </c>
      <c r="AF3">
        <v>0.197830161</v>
      </c>
    </row>
    <row r="4" spans="1:32" x14ac:dyDescent="0.25">
      <c r="A4" t="s">
        <v>37</v>
      </c>
      <c r="B4" t="s">
        <v>101</v>
      </c>
      <c r="C4">
        <v>0.2</v>
      </c>
      <c r="D4">
        <v>0.2</v>
      </c>
      <c r="E4">
        <v>0.2</v>
      </c>
      <c r="F4">
        <v>0.19700000000000001</v>
      </c>
      <c r="G4">
        <v>0.21099999999999999</v>
      </c>
      <c r="H4">
        <v>0.185</v>
      </c>
      <c r="I4">
        <v>0.22900000000000001</v>
      </c>
      <c r="J4">
        <v>0.20699999999999999</v>
      </c>
      <c r="K4">
        <v>0.25700000000000001</v>
      </c>
      <c r="L4">
        <v>0.218</v>
      </c>
      <c r="M4">
        <v>0.20599999999999999</v>
      </c>
      <c r="N4">
        <v>0.27775826999999997</v>
      </c>
      <c r="O4">
        <v>0.22031999999999999</v>
      </c>
      <c r="P4">
        <v>0.15162</v>
      </c>
      <c r="Q4">
        <v>0.12247</v>
      </c>
      <c r="R4">
        <v>0.11663</v>
      </c>
      <c r="S4">
        <v>0.12127</v>
      </c>
      <c r="T4">
        <v>7.9999000000000001E-2</v>
      </c>
      <c r="U4">
        <v>6.7741999999999997E-2</v>
      </c>
      <c r="V4">
        <v>0.10868800000000001</v>
      </c>
      <c r="W4">
        <v>0.124513</v>
      </c>
      <c r="X4">
        <v>0.10423200000000001</v>
      </c>
      <c r="Y4">
        <v>0.126778</v>
      </c>
      <c r="Z4">
        <v>0.12615199999999999</v>
      </c>
      <c r="AA4">
        <v>0.125218</v>
      </c>
      <c r="AB4">
        <v>0.123001</v>
      </c>
      <c r="AC4">
        <v>0.13292699999999999</v>
      </c>
      <c r="AD4">
        <v>0.108068</v>
      </c>
      <c r="AE4">
        <v>7.8214999999999993E-2</v>
      </c>
      <c r="AF4">
        <v>8.4934999999999997E-2</v>
      </c>
    </row>
    <row r="5" spans="1:32" x14ac:dyDescent="0.25">
      <c r="A5" t="s">
        <v>15</v>
      </c>
      <c r="B5" t="s">
        <v>101</v>
      </c>
      <c r="C5">
        <v>9.6447368421052629E-2</v>
      </c>
      <c r="D5">
        <v>7.8684210526315787E-2</v>
      </c>
      <c r="E5">
        <v>7.1605263157894741E-2</v>
      </c>
      <c r="F5">
        <v>6.0026315789473692E-2</v>
      </c>
      <c r="G5">
        <v>8.6429824552631582E-2</v>
      </c>
      <c r="H5">
        <v>7.1385964921052633E-2</v>
      </c>
      <c r="I5">
        <v>6.210526315789474E-2</v>
      </c>
      <c r="J5">
        <v>6.0263157894736852E-2</v>
      </c>
      <c r="K5">
        <v>5.842105263157895E-2</v>
      </c>
      <c r="L5">
        <v>5.5921052631578948E-2</v>
      </c>
      <c r="M5">
        <v>5.6500000000000002E-2</v>
      </c>
      <c r="N5">
        <v>5.3552631578947373E-2</v>
      </c>
      <c r="O5">
        <v>5.5473684210526307E-2</v>
      </c>
      <c r="P5">
        <v>4.8959260526315787E-2</v>
      </c>
      <c r="Q5">
        <v>5.3879476315789467E-2</v>
      </c>
      <c r="R5">
        <v>4.9395705263157903E-2</v>
      </c>
      <c r="S5">
        <v>4.8683286315789477E-2</v>
      </c>
      <c r="T5">
        <v>4.6297236842105273E-2</v>
      </c>
      <c r="U5">
        <v>5.012644342105263E-2</v>
      </c>
      <c r="V5">
        <v>5.2135002631578949E-2</v>
      </c>
      <c r="W5">
        <v>5.1893399999999999E-2</v>
      </c>
      <c r="X5">
        <v>4.7064268842105267E-2</v>
      </c>
      <c r="Y5">
        <v>4.8114591421052642E-2</v>
      </c>
      <c r="Z5">
        <v>5.1750551657894737E-2</v>
      </c>
      <c r="AA5">
        <v>4.7986518394736839E-2</v>
      </c>
      <c r="AB5">
        <v>5.0545557499999998E-2</v>
      </c>
      <c r="AC5">
        <v>5.0227330710526312E-2</v>
      </c>
      <c r="AD5">
        <v>5.0583389631578948E-2</v>
      </c>
      <c r="AE5">
        <v>5.6194466236842107E-2</v>
      </c>
      <c r="AF5">
        <v>5.3668909342105262E-2</v>
      </c>
    </row>
    <row r="6" spans="1:32" x14ac:dyDescent="0.25">
      <c r="A6" t="s">
        <v>16</v>
      </c>
      <c r="B6" t="s">
        <v>101</v>
      </c>
      <c r="C6">
        <v>5.9332748571428569E-2</v>
      </c>
      <c r="D6">
        <v>5.9722365714285713E-2</v>
      </c>
      <c r="E6">
        <v>5.3769955142857137E-2</v>
      </c>
      <c r="F6">
        <v>4.475193142857143E-2</v>
      </c>
      <c r="G6">
        <v>6.0673602857142857E-2</v>
      </c>
      <c r="H6">
        <v>4.915120942857143E-2</v>
      </c>
      <c r="I6">
        <v>4.3867018000000001E-2</v>
      </c>
      <c r="J6">
        <v>4.2164280857142862E-2</v>
      </c>
      <c r="K6">
        <v>3.6562699999999997E-2</v>
      </c>
      <c r="L6">
        <v>3.9933451142857151E-2</v>
      </c>
      <c r="M6">
        <v>3.8878269428571428E-2</v>
      </c>
      <c r="N6">
        <v>4.7317091714285713E-2</v>
      </c>
      <c r="O6">
        <v>3.4480939142857152E-2</v>
      </c>
      <c r="P6">
        <v>3.2866689714285711E-2</v>
      </c>
      <c r="Q6">
        <v>3.0880009571428571E-2</v>
      </c>
      <c r="R6">
        <v>2.8893329428571431E-2</v>
      </c>
      <c r="S6">
        <v>3.1752375142857142E-2</v>
      </c>
      <c r="T6">
        <v>3.4280611428571431E-2</v>
      </c>
      <c r="U6">
        <v>2.8298106571428571E-2</v>
      </c>
      <c r="V6">
        <v>2.9769694285714288E-2</v>
      </c>
      <c r="W6">
        <v>2.5583338000000001E-2</v>
      </c>
      <c r="X6">
        <v>2.5128571428571431E-2</v>
      </c>
      <c r="Y6">
        <v>2.340203462857143E-2</v>
      </c>
      <c r="Z6">
        <v>2.4195238028571431E-2</v>
      </c>
      <c r="AA6">
        <v>2.7205476199999998E-2</v>
      </c>
      <c r="AB6">
        <v>2.6187012971428569E-2</v>
      </c>
      <c r="AC6">
        <v>2.7533516514285719E-2</v>
      </c>
      <c r="AD6">
        <v>2.3423898942857142E-2</v>
      </c>
      <c r="AE6">
        <v>2.6018764685714291E-2</v>
      </c>
      <c r="AF6">
        <v>2.3328571400000001E-2</v>
      </c>
    </row>
    <row r="7" spans="1:32" x14ac:dyDescent="0.25">
      <c r="A7" t="s">
        <v>17</v>
      </c>
      <c r="B7" t="s">
        <v>101</v>
      </c>
      <c r="C7">
        <v>1.8829604525423729E-2</v>
      </c>
      <c r="D7">
        <v>2.0839378525423731E-2</v>
      </c>
      <c r="E7">
        <v>2.1022033898305089E-2</v>
      </c>
      <c r="F7">
        <v>1.826271186440678E-2</v>
      </c>
      <c r="G7">
        <v>2.2260169491525421E-2</v>
      </c>
      <c r="H7">
        <v>2.0266101694915259E-2</v>
      </c>
      <c r="I7">
        <v>2.0924999999999999E-2</v>
      </c>
      <c r="J7">
        <v>1.7763559322033901E-2</v>
      </c>
      <c r="K7">
        <v>1.9258050847457631E-2</v>
      </c>
      <c r="L7">
        <v>2.073728813559322E-2</v>
      </c>
      <c r="M7">
        <v>1.482033898305085E-2</v>
      </c>
      <c r="N7">
        <v>1.6988135593220339E-2</v>
      </c>
      <c r="O7">
        <v>1.7706779661016948E-2</v>
      </c>
      <c r="P7">
        <v>1.8596610169491531E-2</v>
      </c>
      <c r="Q7">
        <v>1.6789830508474581E-2</v>
      </c>
      <c r="R7">
        <v>1.574237288135593E-2</v>
      </c>
      <c r="S7">
        <v>1.8052542372881359E-2</v>
      </c>
      <c r="T7">
        <v>1.8163559322033899E-2</v>
      </c>
      <c r="U7">
        <v>1.5361016949152539E-2</v>
      </c>
      <c r="V7">
        <v>1.6020338983050851E-2</v>
      </c>
      <c r="W7">
        <v>1.7377966101694921E-2</v>
      </c>
      <c r="X7">
        <v>1.17267073559322E-2</v>
      </c>
      <c r="Y7">
        <v>1.109442988135593E-2</v>
      </c>
      <c r="Z7">
        <v>1.6475992576271189E-2</v>
      </c>
      <c r="AA7">
        <v>1.572039811864407E-2</v>
      </c>
      <c r="AB7">
        <v>1.553206410169492E-2</v>
      </c>
      <c r="AC7">
        <v>1.103467818644068E-2</v>
      </c>
      <c r="AD7">
        <v>1.3309762288135589E-2</v>
      </c>
      <c r="AE7">
        <v>1.5969466593220339E-2</v>
      </c>
      <c r="AF7">
        <v>1.513066471186441E-2</v>
      </c>
    </row>
    <row r="8" spans="1:32" x14ac:dyDescent="0.25">
      <c r="A8" t="s">
        <v>20</v>
      </c>
      <c r="B8" t="s">
        <v>101</v>
      </c>
      <c r="C8">
        <v>2.3134249999999999E-2</v>
      </c>
      <c r="D8">
        <v>2.3134249999999999E-2</v>
      </c>
      <c r="E8">
        <v>2.3134249999999999E-2</v>
      </c>
      <c r="F8">
        <v>4.3733583249999999E-2</v>
      </c>
      <c r="G8">
        <v>6.4332916749999997E-2</v>
      </c>
      <c r="H8">
        <v>8.4932250000000001E-2</v>
      </c>
      <c r="I8">
        <v>6.5828625000000002E-2</v>
      </c>
      <c r="J8">
        <v>7.0999999999999994E-2</v>
      </c>
      <c r="K8">
        <v>7.5093475000000007E-2</v>
      </c>
      <c r="L8">
        <v>5.2878824999999997E-2</v>
      </c>
      <c r="M8">
        <v>5.0004174999999998E-2</v>
      </c>
      <c r="N8">
        <v>5.0731262499999999E-2</v>
      </c>
      <c r="O8">
        <v>5.145835E-2</v>
      </c>
      <c r="P8">
        <v>3.8066675000000001E-2</v>
      </c>
      <c r="Q8">
        <v>3.8461116500000003E-2</v>
      </c>
      <c r="R8">
        <v>3.8855558499999998E-2</v>
      </c>
      <c r="S8">
        <v>3.925E-2</v>
      </c>
      <c r="T8">
        <v>4.8750000000000002E-2</v>
      </c>
      <c r="U8">
        <v>4.8245524999999997E-2</v>
      </c>
      <c r="V8">
        <v>5.5823650000000002E-2</v>
      </c>
      <c r="W8">
        <v>3.6781324999999997E-2</v>
      </c>
      <c r="X8">
        <v>3.0879402E-2</v>
      </c>
      <c r="Y8">
        <v>3.4047460000000002E-2</v>
      </c>
      <c r="Z8">
        <v>3.8019154499999999E-2</v>
      </c>
      <c r="AA8">
        <v>3.9958333249999999E-2</v>
      </c>
      <c r="AB8">
        <v>4.100681825E-2</v>
      </c>
      <c r="AC8">
        <v>3.9469696999999998E-2</v>
      </c>
      <c r="AD8">
        <v>3.6812499999999998E-2</v>
      </c>
      <c r="AE8">
        <v>4.2343749999999999E-2</v>
      </c>
      <c r="AF8">
        <v>3.893750025E-2</v>
      </c>
    </row>
    <row r="9" spans="1:32" x14ac:dyDescent="0.25">
      <c r="A9" t="s">
        <v>30</v>
      </c>
      <c r="B9" t="s">
        <v>101</v>
      </c>
      <c r="C9">
        <v>4.2127476923076917E-2</v>
      </c>
      <c r="D9">
        <v>3.2430638461538458E-2</v>
      </c>
      <c r="E9">
        <v>3.1717953846153848E-2</v>
      </c>
      <c r="F9">
        <v>3.4212407692307691E-2</v>
      </c>
      <c r="G9">
        <v>4.0245094615384613E-2</v>
      </c>
      <c r="H9">
        <v>3.3092326923076933E-2</v>
      </c>
      <c r="I9">
        <v>3.2669038461538472E-2</v>
      </c>
      <c r="J9">
        <v>3.9384615384615393E-2</v>
      </c>
      <c r="K9">
        <v>3.0923076923076932E-2</v>
      </c>
      <c r="L9">
        <v>3.5023076923076921E-2</v>
      </c>
      <c r="M9">
        <v>2.831538461538461E-2</v>
      </c>
      <c r="N9">
        <v>3.631961307692308E-2</v>
      </c>
      <c r="O9">
        <v>2.71781E-2</v>
      </c>
      <c r="P9">
        <v>2.5858971538461541E-2</v>
      </c>
      <c r="Q9">
        <v>3.3773936923076932E-2</v>
      </c>
      <c r="R9">
        <v>2.3146153846153851E-2</v>
      </c>
      <c r="S9">
        <v>2.1553847692307691E-2</v>
      </c>
      <c r="T9">
        <v>1.635640769230769E-2</v>
      </c>
      <c r="U9">
        <v>2.8282048692307691E-2</v>
      </c>
      <c r="V9">
        <v>2.208620746153846E-2</v>
      </c>
      <c r="W9">
        <v>2.1856735846153851E-2</v>
      </c>
      <c r="X9">
        <v>1.8480190461538461E-2</v>
      </c>
      <c r="Y9">
        <v>1.8289860230769232E-2</v>
      </c>
      <c r="Z9">
        <v>1.377759323076923E-2</v>
      </c>
      <c r="AA9">
        <v>2.115608969230769E-2</v>
      </c>
      <c r="AB9">
        <v>2.0221153923076919E-2</v>
      </c>
      <c r="AC9">
        <v>1.9266265923076922E-2</v>
      </c>
      <c r="AD9">
        <v>1.9752199692307688E-2</v>
      </c>
      <c r="AE9">
        <v>2.091802884615385E-2</v>
      </c>
      <c r="AF9">
        <v>1.830833346153846E-2</v>
      </c>
    </row>
    <row r="10" spans="1:32" x14ac:dyDescent="0.25">
      <c r="A10" t="s">
        <v>21</v>
      </c>
      <c r="B10" t="s">
        <v>101</v>
      </c>
      <c r="C10">
        <v>0.23525757272727271</v>
      </c>
      <c r="D10">
        <v>0.17974999695454549</v>
      </c>
      <c r="E10">
        <v>0.15551969395454551</v>
      </c>
      <c r="F10">
        <v>0.1208992409090909</v>
      </c>
      <c r="G10">
        <v>0.21618409090909091</v>
      </c>
      <c r="H10">
        <v>0.14468636363636361</v>
      </c>
      <c r="I10">
        <v>7.4227272727272725E-2</v>
      </c>
      <c r="J10">
        <v>0.12898636363636359</v>
      </c>
      <c r="K10">
        <v>0.1177449621363636</v>
      </c>
      <c r="L10">
        <v>9.3699015136363639E-2</v>
      </c>
      <c r="M10">
        <v>0.1410180636363636</v>
      </c>
      <c r="N10">
        <v>9.3254863636363636E-2</v>
      </c>
      <c r="O10">
        <v>7.0337568181818175E-2</v>
      </c>
      <c r="P10">
        <v>0.1286901704545455</v>
      </c>
      <c r="Q10">
        <v>0.1546484727272727</v>
      </c>
      <c r="R10">
        <v>5.1299245454545457E-2</v>
      </c>
      <c r="S10">
        <v>8.2227250000000002E-2</v>
      </c>
      <c r="T10">
        <v>8.6471759090909081E-2</v>
      </c>
      <c r="U10">
        <v>5.4918540909090909E-2</v>
      </c>
      <c r="V10">
        <v>5.2557181818181822E-2</v>
      </c>
      <c r="W10">
        <v>4.4020836363636372E-2</v>
      </c>
      <c r="X10">
        <v>6.7143939409090914E-2</v>
      </c>
      <c r="Y10">
        <v>5.061553031818182E-2</v>
      </c>
      <c r="Z10">
        <v>8.0348484863636369E-2</v>
      </c>
      <c r="AA10">
        <v>6.4443181818181816E-2</v>
      </c>
      <c r="AB10">
        <v>8.6083333272727269E-2</v>
      </c>
      <c r="AC10">
        <v>0.12123392568181821</v>
      </c>
      <c r="AD10">
        <v>0.11292424240909089</v>
      </c>
      <c r="AE10">
        <v>0.2784609019090909</v>
      </c>
      <c r="AF10">
        <v>0.20447140531818181</v>
      </c>
    </row>
    <row r="11" spans="1:32" x14ac:dyDescent="0.25">
      <c r="A11" t="s">
        <v>22</v>
      </c>
      <c r="B11" t="s">
        <v>101</v>
      </c>
      <c r="C11">
        <v>3.1142613888888891E-3</v>
      </c>
      <c r="D11">
        <v>2.795799666666667E-3</v>
      </c>
      <c r="E11">
        <v>2.4583748333333339E-3</v>
      </c>
      <c r="F11">
        <v>3.310416611111111E-3</v>
      </c>
      <c r="G11">
        <v>2.5150954999999999E-3</v>
      </c>
      <c r="H11">
        <v>4.4712963333333336E-3</v>
      </c>
      <c r="I11">
        <v>2.859317611111111E-3</v>
      </c>
      <c r="J11">
        <v>3.0389504444444438E-3</v>
      </c>
      <c r="K11">
        <v>3.473535333333333E-3</v>
      </c>
      <c r="L11">
        <v>2.8612036666666668E-3</v>
      </c>
      <c r="M11">
        <v>3.7689273333333332E-3</v>
      </c>
      <c r="N11">
        <v>1.6503938888888889E-3</v>
      </c>
      <c r="O11">
        <v>2.6068643333333331E-3</v>
      </c>
      <c r="P11">
        <v>2.170707055555555E-3</v>
      </c>
      <c r="Q11">
        <v>3.4571759444444439E-3</v>
      </c>
      <c r="R11">
        <v>4.5854872222222233E-3</v>
      </c>
      <c r="S11">
        <v>3.2550926111111112E-3</v>
      </c>
      <c r="T11">
        <v>2.6996527777777778E-3</v>
      </c>
      <c r="U11">
        <v>4.2327632777777778E-3</v>
      </c>
      <c r="V11">
        <v>5.0351851666666668E-3</v>
      </c>
      <c r="W11">
        <v>4.9879998333333337E-3</v>
      </c>
      <c r="X11">
        <v>5.4359815000000001E-3</v>
      </c>
      <c r="Y11">
        <v>5.0678240555555552E-3</v>
      </c>
      <c r="Z11">
        <v>2.9303751666666668E-3</v>
      </c>
      <c r="AA11">
        <v>3.316750888888889E-3</v>
      </c>
      <c r="AB11">
        <v>3.7916173888888891E-3</v>
      </c>
      <c r="AC11">
        <v>3.8283991666666671E-3</v>
      </c>
      <c r="AD11">
        <v>3.8651807777777781E-3</v>
      </c>
      <c r="AE11">
        <v>3.9019625555555561E-3</v>
      </c>
      <c r="AF11">
        <v>4.6498196111111108E-3</v>
      </c>
    </row>
    <row r="12" spans="1:32" x14ac:dyDescent="0.25">
      <c r="A12" t="s">
        <v>24</v>
      </c>
      <c r="B12" t="s">
        <v>101</v>
      </c>
      <c r="C12">
        <v>0.1290727666666667</v>
      </c>
      <c r="D12">
        <v>0.11964618333333329</v>
      </c>
      <c r="E12">
        <v>0.12707399999999999</v>
      </c>
      <c r="F12">
        <v>0.12232466666666671</v>
      </c>
      <c r="G12">
        <v>0.1303584833333333</v>
      </c>
      <c r="H12">
        <v>0.14984648333333331</v>
      </c>
      <c r="I12">
        <v>0.14264118333333331</v>
      </c>
      <c r="J12">
        <v>0.1323333333333333</v>
      </c>
      <c r="K12">
        <v>0.18383333333333329</v>
      </c>
      <c r="L12">
        <v>0.16313047783333329</v>
      </c>
      <c r="M12">
        <v>0.1433609555</v>
      </c>
      <c r="N12">
        <v>0.1861309333333333</v>
      </c>
      <c r="O12">
        <v>0.15326072499999999</v>
      </c>
      <c r="P12">
        <v>0.1203534333333333</v>
      </c>
      <c r="Q12">
        <v>0.1166060388333333</v>
      </c>
      <c r="R12">
        <v>0.119172757</v>
      </c>
      <c r="S12">
        <v>0.10786417500000001</v>
      </c>
      <c r="T12">
        <v>0.1043245208333333</v>
      </c>
      <c r="U12">
        <v>7.2461183333333332E-2</v>
      </c>
      <c r="V12">
        <v>8.111673333333333E-2</v>
      </c>
      <c r="W12">
        <v>0.1023521833333333</v>
      </c>
      <c r="X12">
        <v>8.4850790666666662E-2</v>
      </c>
      <c r="Y12">
        <v>0.103874076</v>
      </c>
      <c r="Z12">
        <v>9.1626068333333338E-2</v>
      </c>
      <c r="AA12">
        <v>9.5803952999999997E-2</v>
      </c>
      <c r="AB12">
        <v>7.2361111166666672E-2</v>
      </c>
      <c r="AC12">
        <v>7.1861111333333338E-2</v>
      </c>
      <c r="AD12">
        <v>7.1361111166666658E-2</v>
      </c>
      <c r="AE12">
        <v>5.4506313166666667E-2</v>
      </c>
      <c r="AF12">
        <v>4.9828525499999998E-2</v>
      </c>
    </row>
    <row r="13" spans="1:32" x14ac:dyDescent="0.25">
      <c r="A13" t="s">
        <v>25</v>
      </c>
      <c r="B13" t="s">
        <v>101</v>
      </c>
      <c r="C13">
        <v>3.4642856999999999E-2</v>
      </c>
      <c r="D13">
        <v>3.4642856999999999E-2</v>
      </c>
      <c r="E13">
        <v>3.4642856999999999E-2</v>
      </c>
      <c r="F13">
        <v>3.4642856999999999E-2</v>
      </c>
      <c r="G13">
        <v>3.3122448999999998E-2</v>
      </c>
      <c r="H13">
        <v>2.5928571428571429E-2</v>
      </c>
      <c r="I13">
        <v>5.2000000000000011E-2</v>
      </c>
      <c r="J13">
        <v>4.5392393285714289E-2</v>
      </c>
      <c r="K13">
        <v>5.3230952285714277E-2</v>
      </c>
      <c r="L13">
        <v>5.2083333285714281E-2</v>
      </c>
      <c r="M13">
        <v>4.8848861428571429E-2</v>
      </c>
      <c r="N13">
        <v>4.7630952285714283E-2</v>
      </c>
      <c r="O13">
        <v>3.4000952428571429E-2</v>
      </c>
      <c r="P13">
        <v>4.2599896571428569E-2</v>
      </c>
      <c r="Q13">
        <v>5.7917748857142862E-2</v>
      </c>
      <c r="R13">
        <v>4.8486263714285723E-2</v>
      </c>
      <c r="S13">
        <v>3.1609999999999999E-2</v>
      </c>
      <c r="T13">
        <v>3.4095238142857143E-2</v>
      </c>
      <c r="U13">
        <v>2.533928571428571E-2</v>
      </c>
      <c r="V13">
        <v>3.2380952428571433E-2</v>
      </c>
      <c r="W13">
        <v>3.5095238142857137E-2</v>
      </c>
      <c r="X13">
        <v>2.4812619000000001E-2</v>
      </c>
      <c r="Y13">
        <v>2.9557692285714289E-2</v>
      </c>
      <c r="Z13">
        <v>4.9804846857142857E-2</v>
      </c>
      <c r="AA13">
        <v>4.3300518714285717E-2</v>
      </c>
      <c r="AB13">
        <v>3.6639728428571432E-2</v>
      </c>
      <c r="AC13">
        <v>3.1312271142857152E-2</v>
      </c>
      <c r="AD13">
        <v>3.1312271142857152E-2</v>
      </c>
      <c r="AE13">
        <v>3.1312271142857152E-2</v>
      </c>
      <c r="AF13">
        <v>3.1312271142857152E-2</v>
      </c>
    </row>
    <row r="14" spans="1:32" x14ac:dyDescent="0.25">
      <c r="A14" t="s">
        <v>28</v>
      </c>
      <c r="B14" t="s">
        <v>101</v>
      </c>
      <c r="C14">
        <v>0.30534133939393943</v>
      </c>
      <c r="D14">
        <v>0.2437523545454546</v>
      </c>
      <c r="E14">
        <v>0.22201223333333331</v>
      </c>
      <c r="F14">
        <v>0.20728793787878791</v>
      </c>
      <c r="G14">
        <v>0.17439024242424239</v>
      </c>
      <c r="H14">
        <v>0.1071933706969697</v>
      </c>
      <c r="I14">
        <v>0.1235572838484849</v>
      </c>
      <c r="J14">
        <v>0.15670522272727269</v>
      </c>
      <c r="K14">
        <v>0.13628575806060611</v>
      </c>
      <c r="L14">
        <v>0.10552928384848489</v>
      </c>
      <c r="M14">
        <v>0.1222992777878788</v>
      </c>
      <c r="N14">
        <v>0.109093896969697</v>
      </c>
      <c r="O14">
        <v>0.1156052621212121</v>
      </c>
      <c r="P14">
        <v>0.1407009684242424</v>
      </c>
      <c r="Q14">
        <v>0.15149381515151519</v>
      </c>
      <c r="R14">
        <v>0.12229544975757579</v>
      </c>
      <c r="S14">
        <v>9.4395959606060606E-2</v>
      </c>
      <c r="T14">
        <v>5.5255555545454547E-2</v>
      </c>
      <c r="U14">
        <v>5.4283333333333343E-2</v>
      </c>
      <c r="V14">
        <v>6.3055808090909091E-2</v>
      </c>
      <c r="W14">
        <v>0.1093509454545455</v>
      </c>
      <c r="X14">
        <v>0.1445436737272727</v>
      </c>
      <c r="Y14">
        <v>0.1549894848484849</v>
      </c>
      <c r="Z14">
        <v>0.17857807575757581</v>
      </c>
      <c r="AA14">
        <v>0.2139086195151515</v>
      </c>
      <c r="AB14">
        <v>0.20980420875757569</v>
      </c>
      <c r="AC14">
        <v>0.21511969696969699</v>
      </c>
      <c r="AD14">
        <v>0.20822960503030299</v>
      </c>
      <c r="AE14">
        <v>0.204513872030303</v>
      </c>
      <c r="AF14">
        <v>0.2295479797878788</v>
      </c>
    </row>
    <row r="15" spans="1:32" x14ac:dyDescent="0.25">
      <c r="A15" t="s">
        <v>31</v>
      </c>
      <c r="B15" t="s">
        <v>101</v>
      </c>
      <c r="C15">
        <v>1.040156845454546E-2</v>
      </c>
      <c r="D15">
        <v>1.279154663636364E-2</v>
      </c>
      <c r="E15">
        <v>1.164015472727273E-2</v>
      </c>
      <c r="F15">
        <v>1.1250100181818179E-2</v>
      </c>
      <c r="G15">
        <v>1.1950388272727271E-2</v>
      </c>
      <c r="H15">
        <v>9.8585540909090913E-3</v>
      </c>
      <c r="I15">
        <v>9.6041881818181817E-3</v>
      </c>
      <c r="J15">
        <v>9.7076519090909096E-3</v>
      </c>
      <c r="K15">
        <v>8.8433997272727265E-3</v>
      </c>
      <c r="L15">
        <v>1.019363636363636E-2</v>
      </c>
      <c r="M15">
        <v>1.1815454545454551E-2</v>
      </c>
      <c r="N15">
        <v>1.131090909090909E-2</v>
      </c>
      <c r="O15">
        <v>1.3794014818181819E-2</v>
      </c>
      <c r="P15">
        <v>1.214083331818182E-2</v>
      </c>
      <c r="Q15">
        <v>1.226090909090909E-2</v>
      </c>
      <c r="R15">
        <v>1.130272727272727E-2</v>
      </c>
      <c r="S15">
        <v>1.109363636363637E-2</v>
      </c>
      <c r="T15">
        <v>1.052818181818182E-2</v>
      </c>
      <c r="U15">
        <v>1.236363636363636E-2</v>
      </c>
      <c r="V15">
        <v>1.227272727272727E-2</v>
      </c>
      <c r="W15">
        <v>1.0297575754545461E-2</v>
      </c>
      <c r="X15">
        <v>9.687887954545454E-3</v>
      </c>
      <c r="Y15">
        <v>9.0782001545454544E-3</v>
      </c>
      <c r="Z15">
        <v>8.4685123545454547E-3</v>
      </c>
      <c r="AA15">
        <v>8.5188305090909099E-3</v>
      </c>
      <c r="AB15">
        <v>7.4774765636363644E-3</v>
      </c>
      <c r="AC15">
        <v>7.0681622272727269E-3</v>
      </c>
      <c r="AD15">
        <v>7.2378799181818179E-3</v>
      </c>
      <c r="AE15">
        <v>6.9223013636363637E-3</v>
      </c>
      <c r="AF15">
        <v>7.1736791181818181E-3</v>
      </c>
    </row>
    <row r="16" spans="1:32" x14ac:dyDescent="0.25">
      <c r="A16" t="s">
        <v>29</v>
      </c>
      <c r="B16" t="s">
        <v>101</v>
      </c>
      <c r="C16">
        <v>3.9616666666666668E-2</v>
      </c>
      <c r="D16">
        <v>3.9616666666666668E-2</v>
      </c>
      <c r="E16">
        <v>3.3183333333333342E-2</v>
      </c>
      <c r="F16">
        <v>2.933333333333334E-2</v>
      </c>
      <c r="G16">
        <v>2.9883333333333342E-2</v>
      </c>
      <c r="H16">
        <v>2.743333333333333E-2</v>
      </c>
      <c r="I16">
        <v>2.501666666666667E-2</v>
      </c>
      <c r="J16">
        <v>2.063333333333333E-2</v>
      </c>
      <c r="K16">
        <v>1.9483333333333339E-2</v>
      </c>
      <c r="L16">
        <v>2.46E-2</v>
      </c>
      <c r="M16">
        <v>1.940833333333333E-2</v>
      </c>
      <c r="N16">
        <v>1.321666666666667E-2</v>
      </c>
      <c r="O16">
        <v>1.4999999999999999E-2</v>
      </c>
      <c r="P16">
        <v>1.5599999999999999E-2</v>
      </c>
      <c r="Q16">
        <v>1.8266666666666671E-2</v>
      </c>
      <c r="R16">
        <v>1.6049999999999998E-2</v>
      </c>
      <c r="S16">
        <v>1.263333333333333E-2</v>
      </c>
      <c r="T16">
        <v>1.2153338333333329E-2</v>
      </c>
      <c r="U16">
        <v>1.1673343333333331E-2</v>
      </c>
      <c r="V16">
        <v>1.4396464666666669E-2</v>
      </c>
      <c r="W16">
        <v>1.4705808000000001E-2</v>
      </c>
      <c r="X16">
        <v>1.290782816666667E-2</v>
      </c>
      <c r="Y16">
        <v>1.5541666666666671E-2</v>
      </c>
      <c r="Z16">
        <v>1.6433531666666671E-2</v>
      </c>
      <c r="AA16">
        <v>1.4861201166666669E-2</v>
      </c>
      <c r="AB16">
        <v>1.3288871166666671E-2</v>
      </c>
      <c r="AC16">
        <v>1.1716540500000001E-2</v>
      </c>
      <c r="AD16">
        <v>1.110416666666667E-2</v>
      </c>
      <c r="AE16">
        <v>1.2737542166666669E-2</v>
      </c>
      <c r="AF16">
        <v>1.1429390166666669E-2</v>
      </c>
    </row>
    <row r="17" spans="1:27" x14ac:dyDescent="0.25">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25">
      <c r="A18" t="s">
        <v>46</v>
      </c>
      <c r="B18" t="s">
        <v>0</v>
      </c>
      <c r="C18" t="s">
        <v>71</v>
      </c>
      <c r="D18" t="s">
        <v>72</v>
      </c>
      <c r="E18" t="s">
        <v>73</v>
      </c>
      <c r="F18" t="s">
        <v>74</v>
      </c>
      <c r="G18" t="s">
        <v>75</v>
      </c>
      <c r="H18" t="s">
        <v>76</v>
      </c>
      <c r="I18" t="s">
        <v>77</v>
      </c>
      <c r="J18" t="s">
        <v>78</v>
      </c>
      <c r="K18" t="s">
        <v>79</v>
      </c>
      <c r="L18" t="s">
        <v>80</v>
      </c>
      <c r="M18" t="s">
        <v>81</v>
      </c>
      <c r="N18" t="s">
        <v>82</v>
      </c>
      <c r="O18" t="s">
        <v>83</v>
      </c>
      <c r="P18" t="s">
        <v>84</v>
      </c>
      <c r="Q18" t="s">
        <v>85</v>
      </c>
      <c r="R18" t="s">
        <v>86</v>
      </c>
      <c r="S18" t="s">
        <v>87</v>
      </c>
      <c r="T18" t="s">
        <v>88</v>
      </c>
      <c r="U18" t="s">
        <v>89</v>
      </c>
      <c r="V18" t="s">
        <v>91</v>
      </c>
      <c r="W18" t="s">
        <v>92</v>
      </c>
      <c r="X18" t="s">
        <v>104</v>
      </c>
      <c r="Y18" s="8"/>
      <c r="Z18" s="8"/>
      <c r="AA18" s="8"/>
    </row>
    <row r="19" spans="1:27" x14ac:dyDescent="0.25">
      <c r="A19" t="s">
        <v>61</v>
      </c>
      <c r="B19" t="s">
        <v>102</v>
      </c>
      <c r="C19">
        <v>2.488888333333333E-2</v>
      </c>
      <c r="D19">
        <v>2.4333333333333328E-2</v>
      </c>
      <c r="E19">
        <v>2.5777783333333332E-2</v>
      </c>
      <c r="F19">
        <v>2.7222233333333339E-2</v>
      </c>
      <c r="G19">
        <v>1.833333333333333E-2</v>
      </c>
      <c r="H19">
        <v>6.133333333333333E-2</v>
      </c>
      <c r="I19">
        <v>9.5666666666666664E-2</v>
      </c>
      <c r="J19">
        <v>8.691666666666667E-2</v>
      </c>
      <c r="K19">
        <v>0.28541666666666671</v>
      </c>
      <c r="L19">
        <v>0.1400416666666667</v>
      </c>
      <c r="M19">
        <v>0.25891666666666668</v>
      </c>
      <c r="N19">
        <v>0.1184443433333333</v>
      </c>
      <c r="O19">
        <v>5.1416675000000002E-2</v>
      </c>
      <c r="P19">
        <v>4.8277783333333338E-2</v>
      </c>
      <c r="Q19">
        <v>4.5138891666666667E-2</v>
      </c>
      <c r="R19">
        <v>4.2000000000000003E-2</v>
      </c>
      <c r="S19">
        <v>0.2850833333333333</v>
      </c>
      <c r="T19">
        <v>0.13477777766666671</v>
      </c>
      <c r="U19">
        <v>9.0533333333333327E-2</v>
      </c>
      <c r="V19">
        <v>5.8141666666666661E-2</v>
      </c>
      <c r="W19">
        <v>8.2283333333333333E-2</v>
      </c>
      <c r="X19">
        <v>5.1372222333333342E-2</v>
      </c>
      <c r="Y19" s="8"/>
      <c r="Z19" s="8"/>
      <c r="AA19" s="8"/>
    </row>
    <row r="20" spans="1:27" x14ac:dyDescent="0.25">
      <c r="A20" t="s">
        <v>13</v>
      </c>
      <c r="B20" t="s">
        <v>102</v>
      </c>
      <c r="C20">
        <v>0.26859464285714291</v>
      </c>
      <c r="D20">
        <v>0.24296601189285719</v>
      </c>
      <c r="E20">
        <v>0.2471958720357143</v>
      </c>
      <c r="F20">
        <v>0.31712405357142859</v>
      </c>
      <c r="G20">
        <v>0.30026833035714279</v>
      </c>
      <c r="H20">
        <v>0.28197764285714277</v>
      </c>
      <c r="I20">
        <v>0.22838453571428571</v>
      </c>
      <c r="J20">
        <v>0.1920699285714286</v>
      </c>
      <c r="K20">
        <v>0.16033921428571429</v>
      </c>
      <c r="L20">
        <v>0.2271178571428572</v>
      </c>
      <c r="M20">
        <v>0.21458214285714289</v>
      </c>
      <c r="N20">
        <v>0.2167321428571429</v>
      </c>
      <c r="O20">
        <v>0.16003571428571431</v>
      </c>
      <c r="P20">
        <v>0.1657340367857143</v>
      </c>
      <c r="Q20">
        <v>0.1731731601785714</v>
      </c>
      <c r="R20">
        <v>0.1875446428571429</v>
      </c>
      <c r="S20">
        <v>0.16927083335714291</v>
      </c>
      <c r="T20">
        <v>0.21485727814285721</v>
      </c>
      <c r="U20">
        <v>0.1921222943571429</v>
      </c>
      <c r="V20">
        <v>0.2197194264285714</v>
      </c>
      <c r="W20">
        <v>0.19667775974999999</v>
      </c>
      <c r="X20">
        <v>0.1736041666785714</v>
      </c>
      <c r="Y20" s="8"/>
      <c r="Z20" s="8"/>
      <c r="AA20" s="8"/>
    </row>
    <row r="21" spans="1:27" x14ac:dyDescent="0.25">
      <c r="A21" t="s">
        <v>14</v>
      </c>
      <c r="B21" t="s">
        <v>102</v>
      </c>
      <c r="C21">
        <v>0.223617441509434</v>
      </c>
      <c r="D21">
        <v>0.30525971445283018</v>
      </c>
      <c r="E21">
        <v>0.2612110754905661</v>
      </c>
      <c r="F21">
        <v>0.243112440245283</v>
      </c>
      <c r="G21">
        <v>0.23926088364150941</v>
      </c>
      <c r="H21">
        <v>0.1329768742264151</v>
      </c>
      <c r="I21">
        <v>0.32134079873584898</v>
      </c>
      <c r="J21">
        <v>0.42412437735849062</v>
      </c>
      <c r="K21">
        <v>0.32309747483018869</v>
      </c>
      <c r="L21">
        <v>0.29401572328301889</v>
      </c>
      <c r="M21">
        <v>0.33221415094339618</v>
      </c>
      <c r="N21">
        <v>0.1332526729622642</v>
      </c>
      <c r="O21">
        <v>0.14979347483018871</v>
      </c>
      <c r="P21">
        <v>0.1405774843018868</v>
      </c>
      <c r="Q21">
        <v>0.1114858020566038</v>
      </c>
      <c r="R21">
        <v>9.4194182377358493E-2</v>
      </c>
      <c r="S21">
        <v>9.8211277867924524E-2</v>
      </c>
      <c r="T21">
        <v>0.1308014150943396</v>
      </c>
      <c r="U21">
        <v>0.10456776728301891</v>
      </c>
      <c r="V21">
        <v>0.145668239</v>
      </c>
      <c r="W21">
        <v>0.1891399085283019</v>
      </c>
      <c r="X21">
        <v>0.1891399085283019</v>
      </c>
      <c r="Y21" s="8"/>
      <c r="Z21" s="8"/>
      <c r="AA21" s="8"/>
    </row>
    <row r="22" spans="1:27" x14ac:dyDescent="0.25">
      <c r="A22" t="s">
        <v>32</v>
      </c>
      <c r="B22" t="s">
        <v>102</v>
      </c>
      <c r="C22">
        <v>6.4995652173913052E-2</v>
      </c>
      <c r="D22">
        <v>6.4995652173913052E-2</v>
      </c>
      <c r="E22">
        <v>6.4995652173913052E-2</v>
      </c>
      <c r="F22">
        <v>6.4995652173913052E-2</v>
      </c>
      <c r="G22">
        <v>5.5089130434782613E-2</v>
      </c>
      <c r="H22">
        <v>4.2621739130434787E-2</v>
      </c>
      <c r="I22">
        <v>5.7834782608695651E-2</v>
      </c>
      <c r="J22">
        <v>3.6565217391304347E-2</v>
      </c>
      <c r="K22">
        <v>3.3478260869565207E-2</v>
      </c>
      <c r="L22">
        <v>2.5760869565217389E-2</v>
      </c>
      <c r="M22">
        <v>3.8204347826086962E-2</v>
      </c>
      <c r="N22">
        <v>3.1567391304347832E-2</v>
      </c>
      <c r="O22">
        <v>3.0895652173913039E-2</v>
      </c>
      <c r="P22">
        <v>2.7906199652173912E-2</v>
      </c>
      <c r="Q22">
        <v>2.491674717391304E-2</v>
      </c>
      <c r="R22">
        <v>2.1927294652173909E-2</v>
      </c>
      <c r="S22">
        <v>2.3880764217391309E-2</v>
      </c>
      <c r="T22">
        <v>2.4774868260869561E-2</v>
      </c>
      <c r="U22">
        <v>2.2088819869565221E-2</v>
      </c>
      <c r="V22">
        <v>2.564782613043478E-2</v>
      </c>
      <c r="W22">
        <v>2.183247695652174E-2</v>
      </c>
      <c r="X22">
        <v>1.8017127782608701E-2</v>
      </c>
      <c r="Y22" s="8"/>
      <c r="Z22" s="8"/>
      <c r="AA22" s="8"/>
    </row>
    <row r="23" spans="1:27" x14ac:dyDescent="0.25">
      <c r="A23" t="s">
        <v>37</v>
      </c>
      <c r="B23" t="s">
        <v>102</v>
      </c>
      <c r="C23">
        <v>0.25700000000000001</v>
      </c>
      <c r="D23">
        <v>0.218</v>
      </c>
      <c r="E23">
        <v>0.20599999999999999</v>
      </c>
      <c r="F23">
        <v>0.27775826999999997</v>
      </c>
      <c r="G23">
        <v>0.22031999999999999</v>
      </c>
      <c r="H23">
        <v>0.15162</v>
      </c>
      <c r="I23">
        <v>0.12247</v>
      </c>
      <c r="J23">
        <v>0.11663</v>
      </c>
      <c r="K23">
        <v>0.12127</v>
      </c>
      <c r="L23">
        <v>7.9999000000000001E-2</v>
      </c>
      <c r="M23">
        <v>6.7741999999999997E-2</v>
      </c>
      <c r="N23">
        <v>0.10868800000000001</v>
      </c>
      <c r="O23">
        <v>0.124513</v>
      </c>
      <c r="P23">
        <v>0.10423200000000001</v>
      </c>
      <c r="Q23">
        <v>0.126778</v>
      </c>
      <c r="R23">
        <v>0.12615199999999999</v>
      </c>
      <c r="S23">
        <v>0.125218</v>
      </c>
      <c r="T23">
        <v>0.123001</v>
      </c>
      <c r="U23">
        <v>0.13292699999999999</v>
      </c>
      <c r="V23">
        <v>0.108068</v>
      </c>
      <c r="W23">
        <v>7.8214999999999993E-2</v>
      </c>
      <c r="X23">
        <v>8.4934999999999997E-2</v>
      </c>
      <c r="Y23" s="8"/>
      <c r="Z23" s="8"/>
      <c r="AA23" s="8"/>
    </row>
    <row r="24" spans="1:27" x14ac:dyDescent="0.25">
      <c r="A24" t="s">
        <v>15</v>
      </c>
      <c r="B24" t="s">
        <v>102</v>
      </c>
      <c r="C24">
        <v>5.7179487179487183E-2</v>
      </c>
      <c r="D24">
        <v>5.5E-2</v>
      </c>
      <c r="E24">
        <v>5.5615384615384622E-2</v>
      </c>
      <c r="F24">
        <v>5.2564102564102572E-2</v>
      </c>
      <c r="G24">
        <v>5.4435897435897433E-2</v>
      </c>
      <c r="H24">
        <v>4.8014982051282053E-2</v>
      </c>
      <c r="I24">
        <v>5.2822564102564112E-2</v>
      </c>
      <c r="J24">
        <v>4.8521089743589742E-2</v>
      </c>
      <c r="K24">
        <v>4.7695071282051277E-2</v>
      </c>
      <c r="L24">
        <v>4.5347735128205127E-2</v>
      </c>
      <c r="M24">
        <v>4.9271552564102573E-2</v>
      </c>
      <c r="N24">
        <v>5.1211669230769231E-2</v>
      </c>
      <c r="O24">
        <v>5.0978184615384607E-2</v>
      </c>
      <c r="P24">
        <v>4.6219189461538461E-2</v>
      </c>
      <c r="Q24">
        <v>4.7286372743589752E-2</v>
      </c>
      <c r="R24">
        <v>5.0821050333333333E-2</v>
      </c>
      <c r="S24">
        <v>4.7070197410256413E-2</v>
      </c>
      <c r="T24">
        <v>4.9629325256410263E-2</v>
      </c>
      <c r="U24">
        <v>4.9224706846153848E-2</v>
      </c>
      <c r="V24">
        <v>4.963413605128205E-2</v>
      </c>
      <c r="W24">
        <v>5.5133390179487179E-2</v>
      </c>
      <c r="X24">
        <v>5.2642943717948719E-2</v>
      </c>
      <c r="Y24" s="8"/>
      <c r="Z24" s="8"/>
      <c r="AA24" s="8"/>
    </row>
    <row r="25" spans="1:27" x14ac:dyDescent="0.25">
      <c r="A25" t="s">
        <v>16</v>
      </c>
      <c r="B25" t="s">
        <v>102</v>
      </c>
      <c r="C25">
        <v>3.562958108108108E-2</v>
      </c>
      <c r="D25">
        <v>3.8818129459459463E-2</v>
      </c>
      <c r="E25">
        <v>3.7290254864864869E-2</v>
      </c>
      <c r="F25">
        <v>4.529995162162162E-2</v>
      </c>
      <c r="G25">
        <v>3.3103591081081081E-2</v>
      </c>
      <c r="H25">
        <v>3.1360382162162172E-2</v>
      </c>
      <c r="I25">
        <v>3.058919824324324E-2</v>
      </c>
      <c r="J25">
        <v>2.7466662972972969E-2</v>
      </c>
      <c r="K25">
        <v>3.057657108108108E-2</v>
      </c>
      <c r="L25">
        <v>3.2914091891891893E-2</v>
      </c>
      <c r="M25">
        <v>2.7363073783783779E-2</v>
      </c>
      <c r="N25">
        <v>2.880917027027027E-2</v>
      </c>
      <c r="O25">
        <v>2.4686941351351351E-2</v>
      </c>
      <c r="P25">
        <v>2.422972972972973E-2</v>
      </c>
      <c r="Q25">
        <v>2.246138410810811E-2</v>
      </c>
      <c r="R25">
        <v>2.302252245945946E-2</v>
      </c>
      <c r="S25">
        <v>2.6572747756756759E-2</v>
      </c>
      <c r="T25">
        <v>2.562014740540541E-2</v>
      </c>
      <c r="U25">
        <v>2.6904677783783779E-2</v>
      </c>
      <c r="V25">
        <v>2.264422872972973E-2</v>
      </c>
      <c r="W25">
        <v>2.5342074702702701E-2</v>
      </c>
      <c r="X25">
        <v>2.2397297270270271E-2</v>
      </c>
      <c r="Y25" s="8"/>
      <c r="Z25" s="8"/>
      <c r="AA25" s="8"/>
    </row>
    <row r="26" spans="1:27" x14ac:dyDescent="0.25">
      <c r="A26" t="s">
        <v>17</v>
      </c>
      <c r="B26" t="s">
        <v>102</v>
      </c>
      <c r="C26">
        <v>1.870340909090909E-2</v>
      </c>
      <c r="D26">
        <v>2.0034848484848489E-2</v>
      </c>
      <c r="E26">
        <v>1.4231818181818181E-2</v>
      </c>
      <c r="F26">
        <v>1.670909090909091E-2</v>
      </c>
      <c r="G26">
        <v>1.696515151515152E-2</v>
      </c>
      <c r="H26">
        <v>1.80530303030303E-2</v>
      </c>
      <c r="I26">
        <v>1.635606060606061E-2</v>
      </c>
      <c r="J26">
        <v>1.523030303030303E-2</v>
      </c>
      <c r="K26">
        <v>1.7378787878787879E-2</v>
      </c>
      <c r="L26">
        <v>1.7658333333333338E-2</v>
      </c>
      <c r="M26">
        <v>1.489393939393939E-2</v>
      </c>
      <c r="N26">
        <v>1.553333333333333E-2</v>
      </c>
      <c r="O26">
        <v>1.6784848484848489E-2</v>
      </c>
      <c r="P26">
        <v>1.162353040909091E-2</v>
      </c>
      <c r="Q26">
        <v>1.098482596969697E-2</v>
      </c>
      <c r="R26">
        <v>1.6126548318181819E-2</v>
      </c>
      <c r="S26">
        <v>1.561895781818182E-2</v>
      </c>
      <c r="T26">
        <v>1.551212295454546E-2</v>
      </c>
      <c r="U26">
        <v>1.1326202227272731E-2</v>
      </c>
      <c r="V26">
        <v>1.3157567575757581E-2</v>
      </c>
      <c r="W26">
        <v>1.5749805530303029E-2</v>
      </c>
      <c r="X26">
        <v>1.498017868181818E-2</v>
      </c>
      <c r="Y26" s="8"/>
      <c r="Z26" s="8"/>
      <c r="AA26" s="8"/>
    </row>
    <row r="27" spans="1:27" x14ac:dyDescent="0.25">
      <c r="A27" t="s">
        <v>33</v>
      </c>
      <c r="B27" t="s">
        <v>102</v>
      </c>
      <c r="C27">
        <v>7.4999999999999997E-3</v>
      </c>
      <c r="D27">
        <v>8.0000000000000002E-3</v>
      </c>
      <c r="E27">
        <v>8.5000000000000006E-3</v>
      </c>
      <c r="F27">
        <v>8.9999999999999993E-3</v>
      </c>
      <c r="G27">
        <v>1.2999999999999999E-2</v>
      </c>
      <c r="H27">
        <v>1.2999999999999999E-2</v>
      </c>
      <c r="I27">
        <v>8.0000000000000002E-3</v>
      </c>
      <c r="J27">
        <v>1.0999999999999999E-2</v>
      </c>
      <c r="K27">
        <v>7.3625000000000001E-3</v>
      </c>
      <c r="L27">
        <v>2E-3</v>
      </c>
      <c r="M27">
        <v>5.5999999999999999E-3</v>
      </c>
      <c r="N27">
        <v>8.0000000000000002E-3</v>
      </c>
      <c r="O27">
        <v>6.0000000000000001E-3</v>
      </c>
      <c r="P27">
        <v>7.4000000000000003E-3</v>
      </c>
      <c r="Q27">
        <v>0.01</v>
      </c>
      <c r="R27">
        <v>7.333343E-3</v>
      </c>
      <c r="S27">
        <v>2.5763742999999999E-2</v>
      </c>
      <c r="T27">
        <v>2.2236564E-2</v>
      </c>
      <c r="U27">
        <v>2.3003342E-2</v>
      </c>
      <c r="V27">
        <v>2.6070454E-2</v>
      </c>
      <c r="W27">
        <v>2.0685484000000001E-2</v>
      </c>
      <c r="X27">
        <v>2.0685484000000001E-2</v>
      </c>
      <c r="Y27" s="8"/>
      <c r="Z27" s="8"/>
      <c r="AA27" s="8"/>
    </row>
    <row r="28" spans="1:27" x14ac:dyDescent="0.25">
      <c r="A28" t="s">
        <v>20</v>
      </c>
      <c r="B28" t="s">
        <v>102</v>
      </c>
      <c r="C28">
        <v>4.6805648484848493E-2</v>
      </c>
      <c r="D28">
        <v>4.2677464636363627E-2</v>
      </c>
      <c r="E28">
        <v>3.68912293030303E-2</v>
      </c>
      <c r="F28">
        <v>3.606015612121212E-2</v>
      </c>
      <c r="G28">
        <v>3.4311355636363637E-2</v>
      </c>
      <c r="H28">
        <v>3.48147686969697E-2</v>
      </c>
      <c r="I28">
        <v>3.6037660545454549E-2</v>
      </c>
      <c r="J28">
        <v>3.4867315212121212E-2</v>
      </c>
      <c r="K28">
        <v>3.3696969696969697E-2</v>
      </c>
      <c r="L28">
        <v>3.5172727272727272E-2</v>
      </c>
      <c r="M28">
        <v>3.7776302121212121E-2</v>
      </c>
      <c r="N28">
        <v>3.4365002121212122E-2</v>
      </c>
      <c r="O28">
        <v>2.384513818181818E-2</v>
      </c>
      <c r="P28">
        <v>2.2351656666666671E-2</v>
      </c>
      <c r="Q28">
        <v>2.4536797303030312E-2</v>
      </c>
      <c r="R28">
        <v>2.3246709909090911E-2</v>
      </c>
      <c r="S28">
        <v>2.5841597727272729E-2</v>
      </c>
      <c r="T28">
        <v>2.55344353030303E-2</v>
      </c>
      <c r="U28">
        <v>2.5160468363636359E-2</v>
      </c>
      <c r="V28">
        <v>2.5153351696969702E-2</v>
      </c>
      <c r="W28">
        <v>2.3414672484848489E-2</v>
      </c>
      <c r="X28">
        <v>2.2153351787878792E-2</v>
      </c>
      <c r="Y28" s="8"/>
      <c r="Z28" s="8"/>
      <c r="AA28" s="8"/>
    </row>
    <row r="29" spans="1:27" x14ac:dyDescent="0.25">
      <c r="A29" t="s">
        <v>90</v>
      </c>
      <c r="B29" t="s">
        <v>102</v>
      </c>
      <c r="C29">
        <v>2.5822532222222219E-2</v>
      </c>
      <c r="D29">
        <v>2.006794444444444E-2</v>
      </c>
      <c r="E29">
        <v>4.5580405722222217E-2</v>
      </c>
      <c r="F29">
        <v>5.3334259555555562E-2</v>
      </c>
      <c r="G29">
        <v>3.8589440555555563E-2</v>
      </c>
      <c r="H29">
        <v>4.1086636833333343E-2</v>
      </c>
      <c r="I29">
        <v>4.9150994277777783E-2</v>
      </c>
      <c r="J29">
        <v>4.6761573611111107E-2</v>
      </c>
      <c r="K29">
        <v>4.2544002777777777E-2</v>
      </c>
      <c r="L29">
        <v>3.9059827777777778E-2</v>
      </c>
      <c r="M29">
        <v>4.0148358333333342E-2</v>
      </c>
      <c r="N29">
        <v>3.6953093055555553E-2</v>
      </c>
      <c r="O29">
        <v>3.8518938888888889E-2</v>
      </c>
      <c r="P29">
        <v>4.932666911111111E-2</v>
      </c>
      <c r="Q29">
        <v>6.0134399444444452E-2</v>
      </c>
      <c r="R29">
        <v>7.0942129666666673E-2</v>
      </c>
      <c r="S29">
        <v>5.01822715E-2</v>
      </c>
      <c r="T29">
        <v>4.2946759277777781E-2</v>
      </c>
      <c r="U29">
        <v>4.1707070722222232E-2</v>
      </c>
      <c r="V29">
        <v>4.4153198666666657E-2</v>
      </c>
      <c r="W29">
        <v>5.392206783333333E-2</v>
      </c>
      <c r="X29">
        <v>5.4962962999999997E-2</v>
      </c>
      <c r="Y29" s="8"/>
      <c r="Z29" s="8"/>
      <c r="AA29" s="8"/>
    </row>
    <row r="30" spans="1:27" x14ac:dyDescent="0.25">
      <c r="A30" t="s">
        <v>30</v>
      </c>
      <c r="B30" t="s">
        <v>102</v>
      </c>
      <c r="C30">
        <v>2.9343749999999998E-2</v>
      </c>
      <c r="D30">
        <v>3.2774999999999999E-2</v>
      </c>
      <c r="E30">
        <v>2.831875E-2</v>
      </c>
      <c r="F30">
        <v>3.3883646250000003E-2</v>
      </c>
      <c r="G30">
        <v>2.5531583125E-2</v>
      </c>
      <c r="H30">
        <v>2.3258851875E-2</v>
      </c>
      <c r="I30">
        <v>3.07280425E-2</v>
      </c>
      <c r="J30">
        <v>2.1540989687500001E-2</v>
      </c>
      <c r="K30">
        <v>2.0627293125000001E-2</v>
      </c>
      <c r="L30">
        <v>1.519114375E-2</v>
      </c>
      <c r="M30">
        <v>2.6041664562500001E-2</v>
      </c>
      <c r="N30">
        <v>2.0900512312500001E-2</v>
      </c>
      <c r="O30">
        <v>1.9952347874999998E-2</v>
      </c>
      <c r="P30">
        <v>1.7310727687499999E-2</v>
      </c>
      <c r="Q30">
        <v>1.7054861187499999E-2</v>
      </c>
      <c r="R30">
        <v>1.33057528125E-2</v>
      </c>
      <c r="S30">
        <v>1.9177447875E-2</v>
      </c>
      <c r="T30">
        <v>1.90242188125E-2</v>
      </c>
      <c r="U30">
        <v>1.8253841125E-2</v>
      </c>
      <c r="V30">
        <v>1.8962014499999999E-2</v>
      </c>
      <c r="W30">
        <v>2.0069951437500001E-2</v>
      </c>
      <c r="X30">
        <v>1.6927083437500001E-2</v>
      </c>
      <c r="Y30" s="8"/>
      <c r="Z30" s="8"/>
      <c r="AA30" s="8"/>
    </row>
    <row r="31" spans="1:27" x14ac:dyDescent="0.25">
      <c r="A31" t="s">
        <v>21</v>
      </c>
      <c r="B31" t="s">
        <v>102</v>
      </c>
      <c r="C31">
        <v>0.1177449621363636</v>
      </c>
      <c r="D31">
        <v>9.3699015136363639E-2</v>
      </c>
      <c r="E31">
        <v>0.1410180636363636</v>
      </c>
      <c r="F31">
        <v>9.3254863636363636E-2</v>
      </c>
      <c r="G31">
        <v>7.0337568181818175E-2</v>
      </c>
      <c r="H31">
        <v>0.1286901704545455</v>
      </c>
      <c r="I31">
        <v>0.1546484727272727</v>
      </c>
      <c r="J31">
        <v>5.1299245454545457E-2</v>
      </c>
      <c r="K31">
        <v>8.2227250000000002E-2</v>
      </c>
      <c r="L31">
        <v>8.6471759090909081E-2</v>
      </c>
      <c r="M31">
        <v>5.4918540909090909E-2</v>
      </c>
      <c r="N31">
        <v>5.2557181818181822E-2</v>
      </c>
      <c r="O31">
        <v>4.4020836363636372E-2</v>
      </c>
      <c r="P31">
        <v>6.7143939409090914E-2</v>
      </c>
      <c r="Q31">
        <v>5.061553031818182E-2</v>
      </c>
      <c r="R31">
        <v>8.0348484863636369E-2</v>
      </c>
      <c r="S31">
        <v>6.4443181818181816E-2</v>
      </c>
      <c r="T31">
        <v>8.6083333272727269E-2</v>
      </c>
      <c r="U31">
        <v>0.12123392568181821</v>
      </c>
      <c r="V31">
        <v>0.11292424240909089</v>
      </c>
      <c r="W31">
        <v>0.2784609019090909</v>
      </c>
      <c r="X31">
        <v>0.20447140531818181</v>
      </c>
      <c r="Y31" s="8"/>
      <c r="Z31" s="8"/>
      <c r="AA31" s="8"/>
    </row>
    <row r="32" spans="1:27" x14ac:dyDescent="0.25">
      <c r="A32" t="s">
        <v>38</v>
      </c>
      <c r="B32" t="s">
        <v>102</v>
      </c>
      <c r="C32">
        <v>0.4731170588235295</v>
      </c>
      <c r="D32">
        <v>0.27135235294117649</v>
      </c>
      <c r="E32">
        <v>0.39718470588235288</v>
      </c>
      <c r="F32">
        <v>0.44430158823529409</v>
      </c>
      <c r="G32">
        <v>0.41082794117647059</v>
      </c>
      <c r="H32">
        <v>0.23858143529411771</v>
      </c>
      <c r="I32">
        <v>0.19558810882352939</v>
      </c>
      <c r="J32">
        <v>0.2390021588235294</v>
      </c>
      <c r="K32">
        <v>0.23507924411764711</v>
      </c>
      <c r="L32">
        <v>0.24595658823529409</v>
      </c>
      <c r="M32">
        <v>0.15910158823529411</v>
      </c>
      <c r="N32">
        <v>0.1915179058823529</v>
      </c>
      <c r="O32">
        <v>0.22075409935294121</v>
      </c>
      <c r="P32">
        <v>6.215459211764706E-2</v>
      </c>
      <c r="Q32">
        <v>9.4047384999999997E-2</v>
      </c>
      <c r="R32">
        <v>6.308675252941176E-2</v>
      </c>
      <c r="S32">
        <v>6.6369582176470585E-2</v>
      </c>
      <c r="T32">
        <v>8.5300286941176473E-2</v>
      </c>
      <c r="U32">
        <v>6.4687495176470586E-2</v>
      </c>
      <c r="V32">
        <v>9.3643688117647061E-2</v>
      </c>
      <c r="W32">
        <v>9.0085304294117652E-2</v>
      </c>
      <c r="X32">
        <v>7.9040986058823523E-2</v>
      </c>
      <c r="Y32" s="8"/>
      <c r="Z32" s="8"/>
      <c r="AA32" s="8"/>
    </row>
    <row r="33" spans="1:27" x14ac:dyDescent="0.25">
      <c r="A33" t="s">
        <v>22</v>
      </c>
      <c r="B33" t="s">
        <v>102</v>
      </c>
      <c r="C33">
        <v>3.473535333333333E-3</v>
      </c>
      <c r="D33">
        <v>2.8612036666666668E-3</v>
      </c>
      <c r="E33">
        <v>3.7689273333333332E-3</v>
      </c>
      <c r="F33">
        <v>1.6503938888888889E-3</v>
      </c>
      <c r="G33">
        <v>2.6068643333333331E-3</v>
      </c>
      <c r="H33">
        <v>2.170707055555555E-3</v>
      </c>
      <c r="I33">
        <v>3.4571759444444439E-3</v>
      </c>
      <c r="J33">
        <v>4.5854872222222233E-3</v>
      </c>
      <c r="K33">
        <v>3.2550926111111112E-3</v>
      </c>
      <c r="L33">
        <v>2.6996527777777778E-3</v>
      </c>
      <c r="M33">
        <v>4.2327632777777778E-3</v>
      </c>
      <c r="N33">
        <v>5.0351851666666668E-3</v>
      </c>
      <c r="O33">
        <v>4.9879998333333337E-3</v>
      </c>
      <c r="P33">
        <v>5.4359815000000001E-3</v>
      </c>
      <c r="Q33">
        <v>5.0678240555555552E-3</v>
      </c>
      <c r="R33">
        <v>2.9303751666666668E-3</v>
      </c>
      <c r="S33">
        <v>3.316750888888889E-3</v>
      </c>
      <c r="T33">
        <v>3.7916173888888891E-3</v>
      </c>
      <c r="U33">
        <v>3.8283991666666671E-3</v>
      </c>
      <c r="V33">
        <v>3.8651807777777781E-3</v>
      </c>
      <c r="W33">
        <v>3.9019625555555561E-3</v>
      </c>
      <c r="X33">
        <v>4.6498196111111108E-3</v>
      </c>
      <c r="Y33" s="8"/>
      <c r="Z33" s="8"/>
      <c r="AA33" s="8"/>
    </row>
    <row r="34" spans="1:27" x14ac:dyDescent="0.25">
      <c r="A34" t="s">
        <v>34</v>
      </c>
      <c r="B34" t="s">
        <v>102</v>
      </c>
      <c r="C34">
        <v>0.15040909090909091</v>
      </c>
      <c r="D34">
        <v>0.15040909090909091</v>
      </c>
      <c r="E34">
        <v>0.14504545454545451</v>
      </c>
      <c r="F34">
        <v>0.1597478125</v>
      </c>
      <c r="G34">
        <v>0.11397393939772731</v>
      </c>
      <c r="H34">
        <v>0.11946483901136359</v>
      </c>
      <c r="I34">
        <v>0.1066796022727273</v>
      </c>
      <c r="J34">
        <v>0.12964727272727269</v>
      </c>
      <c r="K34">
        <v>0.12714261363636359</v>
      </c>
      <c r="L34">
        <v>0.12693123352272731</v>
      </c>
      <c r="M34">
        <v>8.4409522727272729E-2</v>
      </c>
      <c r="N34">
        <v>8.9832463068181823E-2</v>
      </c>
      <c r="O34">
        <v>0.1020893443181818</v>
      </c>
      <c r="P34">
        <v>9.0226562499999996E-2</v>
      </c>
      <c r="Q34">
        <v>0.10055681818181821</v>
      </c>
      <c r="R34">
        <v>0.10452429961363641</v>
      </c>
      <c r="S34">
        <v>8.4936571965909091E-2</v>
      </c>
      <c r="T34">
        <v>7.9731918806818181E-2</v>
      </c>
      <c r="U34">
        <v>9.4824373068181811E-2</v>
      </c>
      <c r="V34">
        <v>9.6750462045454552E-2</v>
      </c>
      <c r="W34">
        <v>0.10710051613636359</v>
      </c>
      <c r="X34">
        <v>8.6993861136363634E-2</v>
      </c>
      <c r="Y34" s="8"/>
      <c r="Z34" s="8"/>
      <c r="AA34" s="8"/>
    </row>
    <row r="35" spans="1:27" x14ac:dyDescent="0.25">
      <c r="A35" t="s">
        <v>27</v>
      </c>
      <c r="B35" t="s">
        <v>102</v>
      </c>
      <c r="C35">
        <v>7.5758422969696967E-2</v>
      </c>
      <c r="D35">
        <v>7.9771838515151516E-2</v>
      </c>
      <c r="E35">
        <v>7.704518572727273E-2</v>
      </c>
      <c r="F35">
        <v>8.6825795787878787E-2</v>
      </c>
      <c r="G35">
        <v>6.9618950606060603E-2</v>
      </c>
      <c r="H35">
        <v>8.3827024242424247E-2</v>
      </c>
      <c r="I35">
        <v>8.9151515151515148E-2</v>
      </c>
      <c r="J35">
        <v>8.0587878787878792E-2</v>
      </c>
      <c r="K35">
        <v>8.1615151515151516E-2</v>
      </c>
      <c r="L35">
        <v>7.5784848484848483E-2</v>
      </c>
      <c r="M35">
        <v>8.032249090909091E-2</v>
      </c>
      <c r="N35">
        <v>7.4373992121212124E-2</v>
      </c>
      <c r="O35">
        <v>8.1215521212121208E-2</v>
      </c>
      <c r="P35">
        <v>6.4792470121212128E-2</v>
      </c>
      <c r="Q35">
        <v>6.9536271757575763E-2</v>
      </c>
      <c r="R35">
        <v>7.498080812121212E-2</v>
      </c>
      <c r="S35">
        <v>6.9218778787878785E-2</v>
      </c>
      <c r="T35">
        <v>6.6360835606060611E-2</v>
      </c>
      <c r="U35">
        <v>6.1734044939393939E-2</v>
      </c>
      <c r="V35">
        <v>6.5780073484848489E-2</v>
      </c>
      <c r="W35">
        <v>6.5203872060606058E-2</v>
      </c>
      <c r="X35">
        <v>6.5203872060606058E-2</v>
      </c>
      <c r="Y35" s="8"/>
      <c r="Z35" s="8"/>
      <c r="AA35" s="8"/>
    </row>
    <row r="36" spans="1:27" x14ac:dyDescent="0.25">
      <c r="A36" t="s">
        <v>24</v>
      </c>
      <c r="B36" t="s">
        <v>102</v>
      </c>
      <c r="C36">
        <v>0.18383333333333329</v>
      </c>
      <c r="D36">
        <v>0.16313047783333329</v>
      </c>
      <c r="E36">
        <v>0.1433609555</v>
      </c>
      <c r="F36">
        <v>0.1861309333333333</v>
      </c>
      <c r="G36">
        <v>0.15326072499999999</v>
      </c>
      <c r="H36">
        <v>0.1203534333333333</v>
      </c>
      <c r="I36">
        <v>0.1166060388333333</v>
      </c>
      <c r="J36">
        <v>0.119172757</v>
      </c>
      <c r="K36">
        <v>0.10786417500000001</v>
      </c>
      <c r="L36">
        <v>0.1043245208333333</v>
      </c>
      <c r="M36">
        <v>7.2461183333333332E-2</v>
      </c>
      <c r="N36">
        <v>8.111673333333333E-2</v>
      </c>
      <c r="O36">
        <v>0.1023521833333333</v>
      </c>
      <c r="P36">
        <v>8.4850790666666662E-2</v>
      </c>
      <c r="Q36">
        <v>0.103874076</v>
      </c>
      <c r="R36">
        <v>9.1626068333333338E-2</v>
      </c>
      <c r="S36">
        <v>9.5803952999999997E-2</v>
      </c>
      <c r="T36">
        <v>7.2361111166666672E-2</v>
      </c>
      <c r="U36">
        <v>7.1861111333333338E-2</v>
      </c>
      <c r="V36">
        <v>7.1361111166666658E-2</v>
      </c>
      <c r="W36">
        <v>5.4506313166666667E-2</v>
      </c>
      <c r="X36">
        <v>4.9828525499999998E-2</v>
      </c>
      <c r="Y36" s="8"/>
      <c r="Z36" s="8"/>
      <c r="AA36" s="8"/>
    </row>
    <row r="37" spans="1:27" x14ac:dyDescent="0.25">
      <c r="A37" t="s">
        <v>25</v>
      </c>
      <c r="B37" t="s">
        <v>102</v>
      </c>
      <c r="C37">
        <v>4.7827083249999999E-2</v>
      </c>
      <c r="D37">
        <v>4.6822916625000002E-2</v>
      </c>
      <c r="E37">
        <v>4.4534420375000001E-2</v>
      </c>
      <c r="F37">
        <v>4.2677083249999997E-2</v>
      </c>
      <c r="G37">
        <v>3.0905724624999999E-2</v>
      </c>
      <c r="H37">
        <v>3.8399909500000003E-2</v>
      </c>
      <c r="I37">
        <v>5.4428030250000002E-2</v>
      </c>
      <c r="J37">
        <v>4.6175480749999998E-2</v>
      </c>
      <c r="K37">
        <v>3.1533749999999999E-2</v>
      </c>
      <c r="L37">
        <v>3.3708333375000003E-2</v>
      </c>
      <c r="M37">
        <v>2.6046875000000001E-2</v>
      </c>
      <c r="N37">
        <v>3.2208333375000002E-2</v>
      </c>
      <c r="O37">
        <v>3.4583333374999997E-2</v>
      </c>
      <c r="P37">
        <v>2.2961041625000001E-2</v>
      </c>
      <c r="Q37">
        <v>2.7112980750000001E-2</v>
      </c>
      <c r="R37">
        <v>4.4829240999999999E-2</v>
      </c>
      <c r="S37">
        <v>3.9137953874999999E-2</v>
      </c>
      <c r="T37">
        <v>3.3309762375000003E-2</v>
      </c>
      <c r="U37">
        <v>2.864823725E-2</v>
      </c>
      <c r="V37">
        <v>2.864823725E-2</v>
      </c>
      <c r="W37">
        <v>2.864823725E-2</v>
      </c>
      <c r="X37">
        <v>2.864823725E-2</v>
      </c>
      <c r="Y37" s="8"/>
      <c r="Z37" s="8"/>
      <c r="AA37" s="8"/>
    </row>
    <row r="38" spans="1:27" x14ac:dyDescent="0.25">
      <c r="A38" t="s">
        <v>28</v>
      </c>
      <c r="B38" t="s">
        <v>102</v>
      </c>
      <c r="C38">
        <v>0.1134160542826087</v>
      </c>
      <c r="D38">
        <v>8.9821903152173921E-2</v>
      </c>
      <c r="E38">
        <v>0.10266683786956519</v>
      </c>
      <c r="F38">
        <v>9.3214955434782601E-2</v>
      </c>
      <c r="G38">
        <v>0.1018150148478261</v>
      </c>
      <c r="H38">
        <v>0.12530537154347829</v>
      </c>
      <c r="I38">
        <v>0.1311125463913044</v>
      </c>
      <c r="J38">
        <v>0.10741630091304349</v>
      </c>
      <c r="K38">
        <v>7.5135507239130442E-2</v>
      </c>
      <c r="L38">
        <v>4.6544927543478262E-2</v>
      </c>
      <c r="M38">
        <v>4.5553260869565217E-2</v>
      </c>
      <c r="N38">
        <v>5.1500905804347817E-2</v>
      </c>
      <c r="O38">
        <v>0.14148913913043479</v>
      </c>
      <c r="P38">
        <v>0.13009872245652171</v>
      </c>
      <c r="Q38">
        <v>0.1441228913043478</v>
      </c>
      <c r="R38">
        <v>0.15874079347826089</v>
      </c>
      <c r="S38">
        <v>0.18033344080434779</v>
      </c>
      <c r="T38">
        <v>0.19412131643478259</v>
      </c>
      <c r="U38">
        <v>0.19431367754347831</v>
      </c>
      <c r="V38">
        <v>0.18901073113043479</v>
      </c>
      <c r="W38">
        <v>0.18743205310869571</v>
      </c>
      <c r="X38">
        <v>0.19886956519565219</v>
      </c>
      <c r="Y38" s="8"/>
      <c r="Z38" s="8"/>
      <c r="AA38" s="8"/>
    </row>
    <row r="39" spans="1:27" x14ac:dyDescent="0.25">
      <c r="A39" t="s">
        <v>31</v>
      </c>
      <c r="B39" t="s">
        <v>102</v>
      </c>
      <c r="C39">
        <v>8.7497675892857143E-3</v>
      </c>
      <c r="D39">
        <v>1.008258928571429E-2</v>
      </c>
      <c r="E39">
        <v>1.171160714285714E-2</v>
      </c>
      <c r="F39">
        <v>1.120714285714286E-2</v>
      </c>
      <c r="G39">
        <v>1.3645907410714289E-2</v>
      </c>
      <c r="H39">
        <v>1.20133184375E-2</v>
      </c>
      <c r="I39">
        <v>1.212232142857143E-2</v>
      </c>
      <c r="J39">
        <v>1.1199107142857141E-2</v>
      </c>
      <c r="K39">
        <v>1.096696428571429E-2</v>
      </c>
      <c r="L39">
        <v>1.043839285714286E-2</v>
      </c>
      <c r="M39">
        <v>1.223214285714286E-2</v>
      </c>
      <c r="N39">
        <v>1.216071428571429E-2</v>
      </c>
      <c r="O39">
        <v>1.018511904464286E-2</v>
      </c>
      <c r="P39">
        <v>9.5863185267857139E-3</v>
      </c>
      <c r="Q39">
        <v>8.9875180089285713E-3</v>
      </c>
      <c r="R39">
        <v>8.3887174910714287E-3</v>
      </c>
      <c r="S39">
        <v>8.4381371071428572E-3</v>
      </c>
      <c r="T39">
        <v>7.3658995982142858E-3</v>
      </c>
      <c r="U39">
        <v>6.9687307589285713E-3</v>
      </c>
      <c r="V39">
        <v>7.1305814642857153E-3</v>
      </c>
      <c r="W39">
        <v>6.8198941964285713E-3</v>
      </c>
      <c r="X39">
        <v>7.0738515178571434E-3</v>
      </c>
      <c r="Y39" s="8"/>
      <c r="Z39" s="8"/>
      <c r="AA39" s="8"/>
    </row>
    <row r="40" spans="1:27" x14ac:dyDescent="0.25">
      <c r="A40" t="s">
        <v>29</v>
      </c>
      <c r="B40" t="s">
        <v>102</v>
      </c>
      <c r="C40">
        <v>2.46479166875E-2</v>
      </c>
      <c r="D40">
        <v>2.4814583312499999E-2</v>
      </c>
      <c r="E40">
        <v>2.2209375E-2</v>
      </c>
      <c r="F40">
        <v>2.0362499999999999E-2</v>
      </c>
      <c r="G40">
        <v>2.0500000000000001E-2</v>
      </c>
      <c r="H40">
        <v>1.9631249999999999E-2</v>
      </c>
      <c r="I40">
        <v>2.4039763749999998E-2</v>
      </c>
      <c r="J40">
        <v>1.9935777500000001E-2</v>
      </c>
      <c r="K40">
        <v>1.89935089375E-2</v>
      </c>
      <c r="L40">
        <v>1.9309367312499999E-2</v>
      </c>
      <c r="M40">
        <v>1.9055936437500001E-2</v>
      </c>
      <c r="N40">
        <v>2.07111741875E-2</v>
      </c>
      <c r="O40">
        <v>1.8637310562499999E-2</v>
      </c>
      <c r="P40">
        <v>1.54133521875E-2</v>
      </c>
      <c r="Q40">
        <v>1.6312499937499999E-2</v>
      </c>
      <c r="R40">
        <v>2.1185491062499999E-2</v>
      </c>
      <c r="S40">
        <v>1.85412900625E-2</v>
      </c>
      <c r="T40">
        <v>1.589708925E-2</v>
      </c>
      <c r="U40">
        <v>1.3252888187500001E-2</v>
      </c>
      <c r="V40">
        <v>1.4564503124999999E-2</v>
      </c>
      <c r="W40">
        <v>1.60741635625E-2</v>
      </c>
      <c r="X40">
        <v>1.6189667125000001E-2</v>
      </c>
      <c r="Y40" s="8"/>
      <c r="Z40" s="8"/>
      <c r="AA40"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7"/>
  <sheetViews>
    <sheetView workbookViewId="0">
      <selection activeCell="M52" sqref="M52"/>
    </sheetView>
  </sheetViews>
  <sheetFormatPr defaultRowHeight="15" x14ac:dyDescent="0.25"/>
  <cols>
    <col min="2" max="2" width="12.7109375" customWidth="1"/>
    <col min="3" max="3" width="12" customWidth="1"/>
    <col min="4" max="4" width="11.7109375" customWidth="1"/>
    <col min="5" max="5" width="11.85546875" customWidth="1"/>
    <col min="6" max="6" width="10.42578125" customWidth="1"/>
    <col min="7" max="7" width="11.7109375" customWidth="1"/>
    <col min="8" max="8" width="13.5703125" customWidth="1"/>
    <col min="9" max="9" width="12" customWidth="1"/>
    <col min="10" max="10" width="12.140625" customWidth="1"/>
    <col min="11" max="11" width="12.7109375" customWidth="1"/>
    <col min="12" max="12" width="12" customWidth="1"/>
    <col min="13" max="13" width="12.85546875" customWidth="1"/>
    <col min="14" max="14" width="11.7109375" customWidth="1"/>
    <col min="15" max="15" width="12.5703125" customWidth="1"/>
    <col min="16" max="16" width="130.7109375" customWidth="1"/>
  </cols>
  <sheetData>
    <row r="1" spans="1:16" ht="60" x14ac:dyDescent="0.25">
      <c r="A1" t="s">
        <v>46</v>
      </c>
      <c r="B1" t="s">
        <v>0</v>
      </c>
      <c r="C1" t="s">
        <v>47</v>
      </c>
      <c r="D1" t="s">
        <v>48</v>
      </c>
      <c r="E1" t="s">
        <v>49</v>
      </c>
      <c r="F1" t="s">
        <v>50</v>
      </c>
      <c r="G1" t="s">
        <v>51</v>
      </c>
      <c r="H1" t="s">
        <v>52</v>
      </c>
      <c r="I1" t="s">
        <v>62</v>
      </c>
      <c r="J1" t="s">
        <v>54</v>
      </c>
      <c r="K1" t="s">
        <v>55</v>
      </c>
      <c r="L1" t="s">
        <v>56</v>
      </c>
      <c r="M1" t="s">
        <v>57</v>
      </c>
      <c r="N1" t="s">
        <v>58</v>
      </c>
      <c r="O1" t="s">
        <v>59</v>
      </c>
      <c r="P1" s="13" t="s">
        <v>96</v>
      </c>
    </row>
    <row r="2" spans="1:16" x14ac:dyDescent="0.25">
      <c r="A2" t="s">
        <v>5</v>
      </c>
      <c r="B2" t="s">
        <v>101</v>
      </c>
      <c r="C2">
        <v>417</v>
      </c>
      <c r="D2">
        <v>159</v>
      </c>
      <c r="E2">
        <v>33</v>
      </c>
      <c r="F2">
        <v>186</v>
      </c>
      <c r="G2">
        <v>11</v>
      </c>
      <c r="H2">
        <v>28</v>
      </c>
      <c r="I2" s="14">
        <v>-1.2754849808141711E-3</v>
      </c>
      <c r="J2" s="6">
        <v>-0.73997606189128406</v>
      </c>
      <c r="K2" s="7">
        <v>38.129496402877699</v>
      </c>
      <c r="L2" s="7">
        <v>7.9136690647482011</v>
      </c>
      <c r="M2" s="7">
        <v>44.60431654676259</v>
      </c>
      <c r="N2" s="7">
        <v>2.637889688249401</v>
      </c>
      <c r="O2" s="7">
        <v>6.7146282973621103</v>
      </c>
    </row>
    <row r="3" spans="1:16" x14ac:dyDescent="0.25">
      <c r="A3" t="s">
        <v>13</v>
      </c>
      <c r="B3" t="s">
        <v>101</v>
      </c>
      <c r="C3">
        <v>24</v>
      </c>
      <c r="D3">
        <v>14</v>
      </c>
      <c r="E3">
        <v>2</v>
      </c>
      <c r="F3">
        <v>6</v>
      </c>
      <c r="G3">
        <v>1</v>
      </c>
      <c r="H3">
        <v>1</v>
      </c>
      <c r="I3" s="14">
        <v>-7.3625097269423194E-3</v>
      </c>
      <c r="J3" s="6">
        <v>-1.612777019855028</v>
      </c>
      <c r="K3" s="7">
        <v>58.333333333333343</v>
      </c>
      <c r="L3" s="7">
        <v>8.3333333333333321</v>
      </c>
      <c r="M3" s="7">
        <v>25</v>
      </c>
      <c r="N3" s="7">
        <v>4.1666666666666661</v>
      </c>
      <c r="O3" s="7">
        <v>4.1666666666666661</v>
      </c>
    </row>
    <row r="4" spans="1:16" x14ac:dyDescent="0.25">
      <c r="A4" t="s">
        <v>14</v>
      </c>
      <c r="B4" t="s">
        <v>101</v>
      </c>
      <c r="C4">
        <v>32</v>
      </c>
      <c r="D4">
        <v>8</v>
      </c>
      <c r="E4">
        <v>2</v>
      </c>
      <c r="F4">
        <v>21</v>
      </c>
      <c r="G4">
        <v>1</v>
      </c>
      <c r="H4">
        <v>0</v>
      </c>
      <c r="I4" s="14">
        <v>-3.4178703632579701E-3</v>
      </c>
      <c r="J4" s="6">
        <v>-1.3811700560094089</v>
      </c>
      <c r="K4" s="7">
        <v>25</v>
      </c>
      <c r="L4" s="7">
        <v>6.25</v>
      </c>
      <c r="M4" s="7">
        <v>65.625</v>
      </c>
      <c r="N4" s="7">
        <v>3.125</v>
      </c>
      <c r="O4" s="7">
        <v>0</v>
      </c>
    </row>
    <row r="5" spans="1:16" x14ac:dyDescent="0.25">
      <c r="A5" t="s">
        <v>37</v>
      </c>
      <c r="B5" t="s">
        <v>101</v>
      </c>
      <c r="C5">
        <v>10</v>
      </c>
      <c r="D5">
        <v>7</v>
      </c>
      <c r="E5">
        <v>0</v>
      </c>
      <c r="F5">
        <v>3</v>
      </c>
      <c r="G5">
        <v>0</v>
      </c>
      <c r="H5">
        <v>0</v>
      </c>
      <c r="I5" s="14">
        <v>-5.1229385401002489E-3</v>
      </c>
      <c r="J5" s="6">
        <v>-2.3312132839128039</v>
      </c>
      <c r="K5" s="7">
        <v>70</v>
      </c>
      <c r="L5" s="7">
        <v>0</v>
      </c>
      <c r="M5" s="7">
        <v>30</v>
      </c>
      <c r="N5" s="7">
        <v>0</v>
      </c>
      <c r="O5" s="7">
        <v>0</v>
      </c>
    </row>
    <row r="6" spans="1:16" x14ac:dyDescent="0.25">
      <c r="A6" t="s">
        <v>15</v>
      </c>
      <c r="B6" t="s">
        <v>101</v>
      </c>
      <c r="C6">
        <v>38</v>
      </c>
      <c r="D6">
        <v>21</v>
      </c>
      <c r="E6">
        <v>0</v>
      </c>
      <c r="F6">
        <v>13</v>
      </c>
      <c r="G6">
        <v>1</v>
      </c>
      <c r="H6">
        <v>3</v>
      </c>
      <c r="I6" s="14">
        <v>-5.7919553925738995E-4</v>
      </c>
      <c r="J6" s="6">
        <v>-0.62340436239985564</v>
      </c>
      <c r="K6" s="7">
        <v>55.26315789473685</v>
      </c>
      <c r="L6" s="7">
        <v>0</v>
      </c>
      <c r="M6" s="7">
        <v>34.210526315789473</v>
      </c>
      <c r="N6" s="7">
        <v>2.6315789473684208</v>
      </c>
      <c r="O6" s="7">
        <v>7.8947368421052628</v>
      </c>
    </row>
    <row r="7" spans="1:16" x14ac:dyDescent="0.25">
      <c r="A7" t="s">
        <v>16</v>
      </c>
      <c r="B7" t="s">
        <v>101</v>
      </c>
      <c r="C7">
        <v>35</v>
      </c>
      <c r="D7">
        <v>19</v>
      </c>
      <c r="E7">
        <v>3</v>
      </c>
      <c r="F7">
        <v>9</v>
      </c>
      <c r="G7">
        <v>0</v>
      </c>
      <c r="H7">
        <v>4</v>
      </c>
      <c r="I7" s="14">
        <v>-9.3425933453367702E-4</v>
      </c>
      <c r="J7" s="6">
        <v>-0.78051038268406181</v>
      </c>
      <c r="K7" s="7">
        <v>54.285714285714292</v>
      </c>
      <c r="L7" s="7">
        <v>8.5714285714285712</v>
      </c>
      <c r="M7" s="7">
        <v>25.714285714285712</v>
      </c>
      <c r="N7" s="7">
        <v>0</v>
      </c>
      <c r="O7" s="7">
        <v>11.428571428571431</v>
      </c>
    </row>
    <row r="8" spans="1:16" x14ac:dyDescent="0.25">
      <c r="A8" t="s">
        <v>17</v>
      </c>
      <c r="B8" t="s">
        <v>101</v>
      </c>
      <c r="C8">
        <v>59</v>
      </c>
      <c r="D8">
        <v>25</v>
      </c>
      <c r="E8">
        <v>4</v>
      </c>
      <c r="F8">
        <v>24</v>
      </c>
      <c r="G8">
        <v>3</v>
      </c>
      <c r="H8">
        <v>3</v>
      </c>
      <c r="I8" s="14">
        <v>-2.4076983877613939E-4</v>
      </c>
      <c r="J8" s="6">
        <v>-0.68013447509331726</v>
      </c>
      <c r="K8" s="7">
        <v>42.372881355932201</v>
      </c>
      <c r="L8" s="7">
        <v>6.7796610169491522</v>
      </c>
      <c r="M8" s="7">
        <v>40.677966101694921</v>
      </c>
      <c r="N8" s="7">
        <v>5.0847457627118651</v>
      </c>
      <c r="O8" s="7">
        <v>5.0847457627118651</v>
      </c>
    </row>
    <row r="9" spans="1:16" x14ac:dyDescent="0.25">
      <c r="A9" t="s">
        <v>20</v>
      </c>
      <c r="B9" t="s">
        <v>101</v>
      </c>
      <c r="C9">
        <v>4</v>
      </c>
      <c r="D9">
        <v>2</v>
      </c>
      <c r="E9">
        <v>0</v>
      </c>
      <c r="F9">
        <v>2</v>
      </c>
      <c r="G9">
        <v>0</v>
      </c>
      <c r="H9">
        <v>0</v>
      </c>
      <c r="I9" s="14">
        <v>-8.4153189285714268E-4</v>
      </c>
      <c r="J9" s="6">
        <v>-1.819977129955558</v>
      </c>
      <c r="K9" s="7">
        <v>50</v>
      </c>
      <c r="L9" s="7">
        <v>0</v>
      </c>
      <c r="M9" s="7">
        <v>50</v>
      </c>
      <c r="N9" s="7">
        <v>0</v>
      </c>
      <c r="O9" s="7">
        <v>0</v>
      </c>
    </row>
    <row r="10" spans="1:16" x14ac:dyDescent="0.25">
      <c r="A10" t="s">
        <v>30</v>
      </c>
      <c r="B10" t="s">
        <v>101</v>
      </c>
      <c r="C10">
        <v>13</v>
      </c>
      <c r="D10">
        <v>12</v>
      </c>
      <c r="E10">
        <v>0</v>
      </c>
      <c r="F10">
        <v>1</v>
      </c>
      <c r="G10">
        <v>0</v>
      </c>
      <c r="H10">
        <v>0</v>
      </c>
      <c r="I10" s="14">
        <v>-7.5631618775211674E-4</v>
      </c>
      <c r="J10" s="6">
        <v>-2.2269716132680362</v>
      </c>
      <c r="K10" s="7">
        <v>92.307692307692307</v>
      </c>
      <c r="L10" s="7">
        <v>0</v>
      </c>
      <c r="M10" s="7">
        <v>7.6923076923076934</v>
      </c>
      <c r="N10" s="7">
        <v>0</v>
      </c>
      <c r="O10" s="7">
        <v>0</v>
      </c>
    </row>
    <row r="11" spans="1:16" x14ac:dyDescent="0.25">
      <c r="A11" t="s">
        <v>21</v>
      </c>
      <c r="B11" t="s">
        <v>101</v>
      </c>
      <c r="C11">
        <v>22</v>
      </c>
      <c r="D11">
        <v>8</v>
      </c>
      <c r="E11">
        <v>1</v>
      </c>
      <c r="F11">
        <v>12</v>
      </c>
      <c r="G11">
        <v>0</v>
      </c>
      <c r="H11">
        <v>1</v>
      </c>
      <c r="I11" s="14">
        <v>-1.904105583292207E-3</v>
      </c>
      <c r="J11" s="6">
        <v>-1.0273717049593609</v>
      </c>
      <c r="K11" s="7">
        <v>36.363636363636367</v>
      </c>
      <c r="L11" s="7">
        <v>4.5454545454545459</v>
      </c>
      <c r="M11" s="7">
        <v>54.54545454545454</v>
      </c>
      <c r="N11" s="7">
        <v>0</v>
      </c>
      <c r="O11" s="7">
        <v>4.5454545454545459</v>
      </c>
    </row>
    <row r="12" spans="1:16" x14ac:dyDescent="0.25">
      <c r="A12" t="s">
        <v>22</v>
      </c>
      <c r="B12" t="s">
        <v>101</v>
      </c>
      <c r="C12">
        <v>18</v>
      </c>
      <c r="D12">
        <v>1</v>
      </c>
      <c r="E12">
        <v>0</v>
      </c>
      <c r="F12">
        <v>4</v>
      </c>
      <c r="G12">
        <v>3</v>
      </c>
      <c r="H12">
        <v>10</v>
      </c>
      <c r="I12" s="14">
        <v>5.7923560457585033E-5</v>
      </c>
      <c r="J12" s="6">
        <v>2.874735025752285</v>
      </c>
      <c r="K12" s="7">
        <v>5.5555555555555554</v>
      </c>
      <c r="L12" s="7">
        <v>0</v>
      </c>
      <c r="M12" s="7">
        <v>22.222222222222221</v>
      </c>
      <c r="N12" s="7">
        <v>16.666666666666661</v>
      </c>
      <c r="O12" s="7">
        <v>55.555555555555557</v>
      </c>
    </row>
    <row r="13" spans="1:16" x14ac:dyDescent="0.25">
      <c r="A13" t="s">
        <v>24</v>
      </c>
      <c r="B13" t="s">
        <v>101</v>
      </c>
      <c r="C13">
        <v>6</v>
      </c>
      <c r="D13">
        <v>4</v>
      </c>
      <c r="E13">
        <v>2</v>
      </c>
      <c r="F13">
        <v>0</v>
      </c>
      <c r="G13">
        <v>0</v>
      </c>
      <c r="H13">
        <v>0</v>
      </c>
      <c r="I13" s="14">
        <v>-3.660632582392236E-3</v>
      </c>
      <c r="J13" s="6">
        <v>-2.172427605088826</v>
      </c>
      <c r="K13" s="7">
        <v>66.666666666666657</v>
      </c>
      <c r="L13" s="7">
        <v>33.333333333333329</v>
      </c>
      <c r="M13" s="7">
        <v>0</v>
      </c>
      <c r="N13" s="7">
        <v>0</v>
      </c>
      <c r="O13" s="7">
        <v>0</v>
      </c>
    </row>
    <row r="14" spans="1:16" x14ac:dyDescent="0.25">
      <c r="A14" t="s">
        <v>25</v>
      </c>
      <c r="B14" t="s">
        <v>101</v>
      </c>
      <c r="C14">
        <v>7</v>
      </c>
      <c r="D14">
        <v>2</v>
      </c>
      <c r="E14">
        <v>3</v>
      </c>
      <c r="F14">
        <v>1</v>
      </c>
      <c r="G14">
        <v>0</v>
      </c>
      <c r="H14">
        <v>1</v>
      </c>
      <c r="I14" s="14">
        <v>-6.6022944072681694E-4</v>
      </c>
      <c r="J14" s="6">
        <v>-1.62926960747025</v>
      </c>
      <c r="K14" s="7">
        <v>28.571428571428569</v>
      </c>
      <c r="L14" s="7">
        <v>42.857142857142847</v>
      </c>
      <c r="M14" s="7">
        <v>14.28571428571429</v>
      </c>
      <c r="N14" s="7">
        <v>0</v>
      </c>
      <c r="O14" s="7">
        <v>14.28571428571429</v>
      </c>
    </row>
    <row r="15" spans="1:16" x14ac:dyDescent="0.25">
      <c r="A15" t="s">
        <v>28</v>
      </c>
      <c r="B15" t="s">
        <v>101</v>
      </c>
      <c r="C15">
        <v>33</v>
      </c>
      <c r="D15">
        <v>4</v>
      </c>
      <c r="E15">
        <v>2</v>
      </c>
      <c r="F15">
        <v>23</v>
      </c>
      <c r="G15">
        <v>1</v>
      </c>
      <c r="H15">
        <v>3</v>
      </c>
      <c r="I15" s="14">
        <v>-8.8870901712208273E-4</v>
      </c>
      <c r="J15" s="6">
        <v>1.0529161798402149</v>
      </c>
      <c r="K15" s="7">
        <v>12.121212121212119</v>
      </c>
      <c r="L15" s="7">
        <v>6.0606060606060614</v>
      </c>
      <c r="M15" s="7">
        <v>69.696969696969703</v>
      </c>
      <c r="N15" s="7">
        <v>3.0303030303030298</v>
      </c>
      <c r="O15" s="7">
        <v>9.0909090909090917</v>
      </c>
    </row>
    <row r="16" spans="1:16" x14ac:dyDescent="0.25">
      <c r="A16" t="s">
        <v>31</v>
      </c>
      <c r="B16" t="s">
        <v>101</v>
      </c>
      <c r="C16">
        <v>110</v>
      </c>
      <c r="D16">
        <v>26</v>
      </c>
      <c r="E16">
        <v>14</v>
      </c>
      <c r="F16">
        <v>67</v>
      </c>
      <c r="G16">
        <v>1</v>
      </c>
      <c r="H16">
        <v>2</v>
      </c>
      <c r="I16" s="14">
        <v>-1.0514594005390819E-4</v>
      </c>
      <c r="J16" s="6">
        <v>-0.8944271778977223</v>
      </c>
      <c r="K16" s="7">
        <v>23.63636363636364</v>
      </c>
      <c r="L16" s="7">
        <v>12.72727272727273</v>
      </c>
      <c r="M16" s="7">
        <v>60.909090909090907</v>
      </c>
      <c r="N16" s="7">
        <v>0.90909090909090906</v>
      </c>
      <c r="O16" s="7">
        <v>1.8181818181818179</v>
      </c>
    </row>
    <row r="17" spans="1:15" x14ac:dyDescent="0.25">
      <c r="A17" t="s">
        <v>29</v>
      </c>
      <c r="B17" t="s">
        <v>101</v>
      </c>
      <c r="C17">
        <v>6</v>
      </c>
      <c r="D17">
        <v>6</v>
      </c>
      <c r="E17">
        <v>0</v>
      </c>
      <c r="F17">
        <v>0</v>
      </c>
      <c r="G17">
        <v>0</v>
      </c>
      <c r="H17">
        <v>0</v>
      </c>
      <c r="I17" s="14">
        <v>-6.8950825543106142E-4</v>
      </c>
      <c r="J17" s="6">
        <v>-2.6751560750591201</v>
      </c>
      <c r="K17" s="7">
        <v>100</v>
      </c>
      <c r="L17" s="7">
        <v>0</v>
      </c>
      <c r="M17" s="7">
        <v>0</v>
      </c>
      <c r="N17" s="7">
        <v>0</v>
      </c>
      <c r="O17" s="7">
        <v>0</v>
      </c>
    </row>
    <row r="18" spans="1:15" x14ac:dyDescent="0.25">
      <c r="A18" t="s">
        <v>98</v>
      </c>
      <c r="B18" t="s">
        <v>101</v>
      </c>
      <c r="C18">
        <v>393</v>
      </c>
      <c r="D18">
        <v>152</v>
      </c>
      <c r="E18">
        <v>33</v>
      </c>
      <c r="F18">
        <v>182</v>
      </c>
      <c r="G18">
        <v>8</v>
      </c>
      <c r="H18">
        <v>18</v>
      </c>
      <c r="I18" s="14">
        <v>-1.3455033372904821E-3</v>
      </c>
      <c r="J18" s="6">
        <v>-0.87599061532277822</v>
      </c>
      <c r="K18" s="7">
        <v>38.676844783715012</v>
      </c>
      <c r="L18" s="7">
        <v>8.3969465648854964</v>
      </c>
      <c r="M18" s="7">
        <v>46.310432569974552</v>
      </c>
      <c r="N18" s="7">
        <v>2.0356234096692112</v>
      </c>
      <c r="O18" s="7">
        <v>4.5801526717557248</v>
      </c>
    </row>
    <row r="19" spans="1:15" x14ac:dyDescent="0.25">
      <c r="A19" t="s">
        <v>5</v>
      </c>
      <c r="B19" t="s">
        <v>102</v>
      </c>
      <c r="C19">
        <v>693</v>
      </c>
      <c r="D19">
        <v>250</v>
      </c>
      <c r="E19">
        <v>40</v>
      </c>
      <c r="F19">
        <v>332</v>
      </c>
      <c r="G19">
        <v>13</v>
      </c>
      <c r="H19">
        <v>58</v>
      </c>
      <c r="I19" s="14">
        <v>-1.1907281739371709E-3</v>
      </c>
      <c r="J19" s="6">
        <v>-0.44686284534307708</v>
      </c>
      <c r="K19" s="7">
        <v>36.075036075036067</v>
      </c>
      <c r="L19" s="7">
        <v>5.7720057720057723</v>
      </c>
      <c r="M19" s="7">
        <v>47.907647907647913</v>
      </c>
      <c r="N19" s="7">
        <v>1.875901875901876</v>
      </c>
      <c r="O19" s="7">
        <v>8.3694083694083687</v>
      </c>
    </row>
    <row r="20" spans="1:15" x14ac:dyDescent="0.25">
      <c r="A20" t="s">
        <v>61</v>
      </c>
      <c r="B20" t="s">
        <v>102</v>
      </c>
      <c r="C20">
        <v>3</v>
      </c>
      <c r="D20">
        <v>0</v>
      </c>
      <c r="E20">
        <v>0</v>
      </c>
      <c r="F20">
        <v>2</v>
      </c>
      <c r="G20">
        <v>1</v>
      </c>
      <c r="H20">
        <v>0</v>
      </c>
      <c r="I20" s="14">
        <v>1.7583652814814809E-3</v>
      </c>
      <c r="J20" s="6">
        <v>4.5621732971665754</v>
      </c>
      <c r="K20" s="7">
        <v>0</v>
      </c>
      <c r="L20" s="7">
        <v>0</v>
      </c>
      <c r="M20" s="7">
        <v>66.666666666666657</v>
      </c>
      <c r="N20" s="7">
        <v>33.333333333333329</v>
      </c>
      <c r="O20" s="7">
        <v>0</v>
      </c>
    </row>
    <row r="21" spans="1:15" x14ac:dyDescent="0.25">
      <c r="A21" t="s">
        <v>13</v>
      </c>
      <c r="B21" t="s">
        <v>102</v>
      </c>
      <c r="C21">
        <v>28</v>
      </c>
      <c r="D21">
        <v>15</v>
      </c>
      <c r="E21">
        <v>1</v>
      </c>
      <c r="F21">
        <v>11</v>
      </c>
      <c r="G21">
        <v>0</v>
      </c>
      <c r="H21">
        <v>1</v>
      </c>
      <c r="I21" s="14">
        <v>-3.4615628148739171E-3</v>
      </c>
      <c r="J21" s="6">
        <v>-1.250255444044609</v>
      </c>
      <c r="K21" s="7">
        <v>53.571428571428569</v>
      </c>
      <c r="L21" s="7">
        <v>3.5714285714285712</v>
      </c>
      <c r="M21" s="7">
        <v>39.285714285714292</v>
      </c>
      <c r="N21" s="7">
        <v>0</v>
      </c>
      <c r="O21" s="7">
        <v>3.5714285714285712</v>
      </c>
    </row>
    <row r="22" spans="1:15" x14ac:dyDescent="0.25">
      <c r="A22" t="s">
        <v>14</v>
      </c>
      <c r="B22" t="s">
        <v>102</v>
      </c>
      <c r="C22">
        <v>53</v>
      </c>
      <c r="D22">
        <v>26</v>
      </c>
      <c r="E22">
        <v>4</v>
      </c>
      <c r="F22">
        <v>23</v>
      </c>
      <c r="G22">
        <v>0</v>
      </c>
      <c r="H22">
        <v>0</v>
      </c>
      <c r="I22" s="14">
        <v>-6.8217804146032332E-3</v>
      </c>
      <c r="J22" s="6">
        <v>-2.7773031250938498</v>
      </c>
      <c r="K22" s="7">
        <v>49.056603773584897</v>
      </c>
      <c r="L22" s="7">
        <v>7.5471698113207548</v>
      </c>
      <c r="M22" s="7">
        <v>43.39622641509434</v>
      </c>
      <c r="N22" s="7">
        <v>0</v>
      </c>
      <c r="O22" s="7">
        <v>0</v>
      </c>
    </row>
    <row r="23" spans="1:15" x14ac:dyDescent="0.25">
      <c r="A23" t="s">
        <v>32</v>
      </c>
      <c r="B23" t="s">
        <v>102</v>
      </c>
      <c r="C23">
        <v>23</v>
      </c>
      <c r="D23">
        <v>13</v>
      </c>
      <c r="E23">
        <v>3</v>
      </c>
      <c r="F23">
        <v>7</v>
      </c>
      <c r="G23">
        <v>0</v>
      </c>
      <c r="H23">
        <v>0</v>
      </c>
      <c r="I23" s="14">
        <v>-1.6521852078095519E-3</v>
      </c>
      <c r="J23" s="6">
        <v>-3.365989323116509</v>
      </c>
      <c r="K23" s="7">
        <v>56.521739130434781</v>
      </c>
      <c r="L23" s="7">
        <v>13.04347826086957</v>
      </c>
      <c r="M23" s="7">
        <v>30.434782608695659</v>
      </c>
      <c r="N23" s="7">
        <v>0</v>
      </c>
      <c r="O23" s="7">
        <v>0</v>
      </c>
    </row>
    <row r="24" spans="1:15" x14ac:dyDescent="0.25">
      <c r="A24" t="s">
        <v>37</v>
      </c>
      <c r="B24" t="s">
        <v>102</v>
      </c>
      <c r="C24">
        <v>10</v>
      </c>
      <c r="D24">
        <v>6</v>
      </c>
      <c r="E24">
        <v>1</v>
      </c>
      <c r="F24">
        <v>2</v>
      </c>
      <c r="G24">
        <v>0</v>
      </c>
      <c r="H24">
        <v>1</v>
      </c>
      <c r="I24" s="14">
        <v>-5.4037240079365086E-3</v>
      </c>
      <c r="J24" s="6">
        <v>-2.2778676184061282</v>
      </c>
      <c r="K24" s="7">
        <v>60</v>
      </c>
      <c r="L24" s="7">
        <v>10</v>
      </c>
      <c r="M24" s="7">
        <v>20</v>
      </c>
      <c r="N24" s="7">
        <v>0</v>
      </c>
      <c r="O24" s="7">
        <v>10</v>
      </c>
    </row>
    <row r="25" spans="1:15" x14ac:dyDescent="0.25">
      <c r="A25" t="s">
        <v>15</v>
      </c>
      <c r="B25" t="s">
        <v>102</v>
      </c>
      <c r="C25">
        <v>39</v>
      </c>
      <c r="D25">
        <v>16</v>
      </c>
      <c r="E25">
        <v>2</v>
      </c>
      <c r="F25">
        <v>17</v>
      </c>
      <c r="G25">
        <v>0</v>
      </c>
      <c r="H25">
        <v>4</v>
      </c>
      <c r="I25" s="14">
        <v>-2.100132013093005E-4</v>
      </c>
      <c r="J25" s="6">
        <v>-0.3505890016766231</v>
      </c>
      <c r="K25" s="7">
        <v>41.025641025641022</v>
      </c>
      <c r="L25" s="7">
        <v>5.1282051282051277</v>
      </c>
      <c r="M25" s="7">
        <v>43.589743589743591</v>
      </c>
      <c r="N25" s="7">
        <v>0</v>
      </c>
      <c r="O25" s="7">
        <v>10.256410256410261</v>
      </c>
    </row>
    <row r="26" spans="1:15" x14ac:dyDescent="0.25">
      <c r="A26" t="s">
        <v>16</v>
      </c>
      <c r="B26" t="s">
        <v>102</v>
      </c>
      <c r="C26">
        <v>37</v>
      </c>
      <c r="D26">
        <v>16</v>
      </c>
      <c r="E26">
        <v>1</v>
      </c>
      <c r="F26">
        <v>12</v>
      </c>
      <c r="G26">
        <v>1</v>
      </c>
      <c r="H26">
        <v>7</v>
      </c>
      <c r="I26" s="14">
        <v>-5.7340006858252123E-4</v>
      </c>
      <c r="J26" s="6">
        <v>-0.18552001179086411</v>
      </c>
      <c r="K26" s="7">
        <v>43.243243243243242</v>
      </c>
      <c r="L26" s="7">
        <v>2.7027027027027031</v>
      </c>
      <c r="M26" s="7">
        <v>32.432432432432442</v>
      </c>
      <c r="N26" s="7">
        <v>2.7027027027027031</v>
      </c>
      <c r="O26" s="7">
        <v>18.918918918918919</v>
      </c>
    </row>
    <row r="27" spans="1:15" x14ac:dyDescent="0.25">
      <c r="A27" t="s">
        <v>17</v>
      </c>
      <c r="B27" t="s">
        <v>102</v>
      </c>
      <c r="C27">
        <v>66</v>
      </c>
      <c r="D27">
        <v>25</v>
      </c>
      <c r="E27">
        <v>4</v>
      </c>
      <c r="F27">
        <v>29</v>
      </c>
      <c r="G27">
        <v>4</v>
      </c>
      <c r="H27">
        <v>4</v>
      </c>
      <c r="I27" s="14">
        <v>-1.7622546181689941E-4</v>
      </c>
      <c r="J27" s="6">
        <v>-0.61698081760711299</v>
      </c>
      <c r="K27" s="7">
        <v>37.878787878787882</v>
      </c>
      <c r="L27" s="7">
        <v>6.0606060606060614</v>
      </c>
      <c r="M27" s="7">
        <v>43.939393939393938</v>
      </c>
      <c r="N27" s="7">
        <v>6.0606060606060614</v>
      </c>
      <c r="O27" s="7">
        <v>6.0606060606060614</v>
      </c>
    </row>
    <row r="28" spans="1:15" x14ac:dyDescent="0.25">
      <c r="A28" t="s">
        <v>33</v>
      </c>
      <c r="B28" t="s">
        <v>102</v>
      </c>
      <c r="C28">
        <v>1</v>
      </c>
      <c r="D28">
        <v>0</v>
      </c>
      <c r="E28">
        <v>0</v>
      </c>
      <c r="F28">
        <v>1</v>
      </c>
      <c r="G28">
        <v>0</v>
      </c>
      <c r="H28">
        <v>0</v>
      </c>
      <c r="I28" s="14">
        <v>6.8738141176470592E-4</v>
      </c>
      <c r="J28" s="6">
        <v>6.2499999999999982</v>
      </c>
      <c r="K28" s="7">
        <v>0</v>
      </c>
      <c r="L28" s="7">
        <v>0</v>
      </c>
      <c r="M28" s="7">
        <v>100</v>
      </c>
      <c r="N28" s="7">
        <v>0</v>
      </c>
      <c r="O28" s="7">
        <v>0</v>
      </c>
    </row>
    <row r="29" spans="1:15" x14ac:dyDescent="0.25">
      <c r="A29" t="s">
        <v>20</v>
      </c>
      <c r="B29" t="s">
        <v>102</v>
      </c>
      <c r="C29">
        <v>33</v>
      </c>
      <c r="D29">
        <v>22</v>
      </c>
      <c r="E29">
        <v>0</v>
      </c>
      <c r="F29">
        <v>9</v>
      </c>
      <c r="G29">
        <v>0</v>
      </c>
      <c r="H29">
        <v>2</v>
      </c>
      <c r="I29" s="14">
        <v>-8.3863610596706729E-4</v>
      </c>
      <c r="J29" s="6">
        <v>-2.488666212810938</v>
      </c>
      <c r="K29" s="7">
        <v>66.666666666666657</v>
      </c>
      <c r="L29" s="7">
        <v>0</v>
      </c>
      <c r="M29" s="7">
        <v>27.27272727272727</v>
      </c>
      <c r="N29" s="7">
        <v>0</v>
      </c>
      <c r="O29" s="7">
        <v>6.0606060606060614</v>
      </c>
    </row>
    <row r="30" spans="1:15" x14ac:dyDescent="0.25">
      <c r="A30" t="s">
        <v>90</v>
      </c>
      <c r="B30" t="s">
        <v>102</v>
      </c>
      <c r="C30">
        <v>18</v>
      </c>
      <c r="D30">
        <v>1</v>
      </c>
      <c r="E30">
        <v>3</v>
      </c>
      <c r="F30">
        <v>9</v>
      </c>
      <c r="G30">
        <v>0</v>
      </c>
      <c r="H30">
        <v>5</v>
      </c>
      <c r="I30" s="14">
        <v>4.2216170854302872E-4</v>
      </c>
      <c r="J30" s="6">
        <v>1.8646277807513629</v>
      </c>
      <c r="K30" s="7">
        <v>5.5555555555555554</v>
      </c>
      <c r="L30" s="7">
        <v>16.666666666666661</v>
      </c>
      <c r="M30" s="7">
        <v>50</v>
      </c>
      <c r="N30" s="7">
        <v>0</v>
      </c>
      <c r="O30" s="7">
        <v>27.777777777777779</v>
      </c>
    </row>
    <row r="31" spans="1:15" x14ac:dyDescent="0.25">
      <c r="A31" t="s">
        <v>30</v>
      </c>
      <c r="B31" t="s">
        <v>102</v>
      </c>
      <c r="C31">
        <v>16</v>
      </c>
      <c r="D31">
        <v>10</v>
      </c>
      <c r="E31">
        <v>0</v>
      </c>
      <c r="F31">
        <v>6</v>
      </c>
      <c r="G31">
        <v>0</v>
      </c>
      <c r="H31">
        <v>0</v>
      </c>
      <c r="I31" s="14">
        <v>-6.0931144713943081E-4</v>
      </c>
      <c r="J31" s="6">
        <v>-2.2279833247603529</v>
      </c>
      <c r="K31" s="7">
        <v>62.5</v>
      </c>
      <c r="L31" s="7">
        <v>0</v>
      </c>
      <c r="M31" s="7">
        <v>37.5</v>
      </c>
      <c r="N31" s="7">
        <v>0</v>
      </c>
      <c r="O31" s="7">
        <v>0</v>
      </c>
    </row>
    <row r="32" spans="1:15" x14ac:dyDescent="0.25">
      <c r="A32" t="s">
        <v>21</v>
      </c>
      <c r="B32" t="s">
        <v>102</v>
      </c>
      <c r="C32">
        <v>22</v>
      </c>
      <c r="D32">
        <v>3</v>
      </c>
      <c r="E32">
        <v>0</v>
      </c>
      <c r="F32">
        <v>16</v>
      </c>
      <c r="G32">
        <v>0</v>
      </c>
      <c r="H32">
        <v>3</v>
      </c>
      <c r="I32" s="14">
        <v>6.9324840510034318E-4</v>
      </c>
      <c r="J32" s="6">
        <v>0.3151167613919979</v>
      </c>
      <c r="K32" s="7">
        <v>13.63636363636364</v>
      </c>
      <c r="L32" s="7">
        <v>0</v>
      </c>
      <c r="M32" s="7">
        <v>72.727272727272734</v>
      </c>
      <c r="N32" s="7">
        <v>0</v>
      </c>
      <c r="O32" s="7">
        <v>13.63636363636364</v>
      </c>
    </row>
    <row r="33" spans="1:15" x14ac:dyDescent="0.25">
      <c r="A33" t="s">
        <v>38</v>
      </c>
      <c r="B33" t="s">
        <v>102</v>
      </c>
      <c r="C33">
        <v>17</v>
      </c>
      <c r="D33">
        <v>13</v>
      </c>
      <c r="E33">
        <v>2</v>
      </c>
      <c r="F33">
        <v>2</v>
      </c>
      <c r="G33">
        <v>0</v>
      </c>
      <c r="H33">
        <v>0</v>
      </c>
      <c r="I33" s="14">
        <v>-1.287334319854257E-2</v>
      </c>
      <c r="J33" s="6">
        <v>-5.2556833268163166</v>
      </c>
      <c r="K33" s="7">
        <v>76.470588235294116</v>
      </c>
      <c r="L33" s="7">
        <v>11.76470588235294</v>
      </c>
      <c r="M33" s="7">
        <v>11.76470588235294</v>
      </c>
      <c r="N33" s="7">
        <v>0</v>
      </c>
      <c r="O33" s="7">
        <v>0</v>
      </c>
    </row>
    <row r="34" spans="1:15" x14ac:dyDescent="0.25">
      <c r="A34" t="s">
        <v>22</v>
      </c>
      <c r="B34" t="s">
        <v>102</v>
      </c>
      <c r="C34">
        <v>18</v>
      </c>
      <c r="D34">
        <v>0</v>
      </c>
      <c r="E34">
        <v>0</v>
      </c>
      <c r="F34">
        <v>14</v>
      </c>
      <c r="G34">
        <v>1</v>
      </c>
      <c r="H34">
        <v>3</v>
      </c>
      <c r="I34" s="14">
        <v>1.0027814550459069E-4</v>
      </c>
      <c r="J34" s="6">
        <v>1.939314587205015</v>
      </c>
      <c r="K34" s="7">
        <v>0</v>
      </c>
      <c r="L34" s="7">
        <v>0</v>
      </c>
      <c r="M34" s="7">
        <v>77.777777777777786</v>
      </c>
      <c r="N34" s="7">
        <v>5.5555555555555554</v>
      </c>
      <c r="O34" s="7">
        <v>16.666666666666661</v>
      </c>
    </row>
    <row r="35" spans="1:15" x14ac:dyDescent="0.25">
      <c r="A35" t="s">
        <v>34</v>
      </c>
      <c r="B35" t="s">
        <v>102</v>
      </c>
      <c r="C35">
        <v>88</v>
      </c>
      <c r="D35">
        <v>13</v>
      </c>
      <c r="E35">
        <v>4</v>
      </c>
      <c r="F35">
        <v>63</v>
      </c>
      <c r="G35">
        <v>1</v>
      </c>
      <c r="H35">
        <v>7</v>
      </c>
      <c r="I35" s="14">
        <v>-1.4996573124075529E-3</v>
      </c>
      <c r="J35" s="6">
        <v>-0.43204481789271482</v>
      </c>
      <c r="K35" s="7">
        <v>14.77272727272727</v>
      </c>
      <c r="L35" s="7">
        <v>4.5454545454545459</v>
      </c>
      <c r="M35" s="7">
        <v>71.590909090909093</v>
      </c>
      <c r="N35" s="7">
        <v>1.1363636363636369</v>
      </c>
      <c r="O35" s="7">
        <v>7.9545454545454541</v>
      </c>
    </row>
    <row r="36" spans="1:15" x14ac:dyDescent="0.25">
      <c r="A36" t="s">
        <v>27</v>
      </c>
      <c r="B36" t="s">
        <v>102</v>
      </c>
      <c r="C36">
        <v>33</v>
      </c>
      <c r="D36">
        <v>13</v>
      </c>
      <c r="E36">
        <v>0</v>
      </c>
      <c r="F36">
        <v>15</v>
      </c>
      <c r="G36">
        <v>1</v>
      </c>
      <c r="H36">
        <v>4</v>
      </c>
      <c r="I36" s="14">
        <v>-7.9215370897823807E-4</v>
      </c>
      <c r="J36" s="6">
        <v>-7.162742422856927E-2</v>
      </c>
      <c r="K36" s="7">
        <v>39.393939393939391</v>
      </c>
      <c r="L36" s="7">
        <v>0</v>
      </c>
      <c r="M36" s="7">
        <v>45.454545454545453</v>
      </c>
      <c r="N36" s="7">
        <v>3.0303030303030298</v>
      </c>
      <c r="O36" s="7">
        <v>12.121212121212119</v>
      </c>
    </row>
    <row r="37" spans="1:15" x14ac:dyDescent="0.25">
      <c r="A37" t="s">
        <v>24</v>
      </c>
      <c r="B37" t="s">
        <v>102</v>
      </c>
      <c r="C37">
        <v>6</v>
      </c>
      <c r="D37">
        <v>4</v>
      </c>
      <c r="E37">
        <v>0</v>
      </c>
      <c r="F37">
        <v>2</v>
      </c>
      <c r="G37">
        <v>0</v>
      </c>
      <c r="H37">
        <v>0</v>
      </c>
      <c r="I37" s="14">
        <v>-4.8896733043109668E-3</v>
      </c>
      <c r="J37" s="6">
        <v>-2.8473462587617808</v>
      </c>
      <c r="K37" s="7">
        <v>66.666666666666657</v>
      </c>
      <c r="L37" s="7">
        <v>0</v>
      </c>
      <c r="M37" s="7">
        <v>33.333333333333329</v>
      </c>
      <c r="N37" s="7">
        <v>0</v>
      </c>
      <c r="O37" s="7">
        <v>0</v>
      </c>
    </row>
    <row r="38" spans="1:15" x14ac:dyDescent="0.25">
      <c r="A38" t="s">
        <v>25</v>
      </c>
      <c r="B38" t="s">
        <v>102</v>
      </c>
      <c r="C38">
        <v>8</v>
      </c>
      <c r="D38">
        <v>4</v>
      </c>
      <c r="E38">
        <v>1</v>
      </c>
      <c r="F38">
        <v>3</v>
      </c>
      <c r="G38">
        <v>0</v>
      </c>
      <c r="H38">
        <v>0</v>
      </c>
      <c r="I38" s="14">
        <v>-1.3203472304153311E-3</v>
      </c>
      <c r="J38" s="6">
        <v>-2.6945781095093619</v>
      </c>
      <c r="K38" s="7">
        <v>50</v>
      </c>
      <c r="L38" s="7">
        <v>12.5</v>
      </c>
      <c r="M38" s="7">
        <v>37.5</v>
      </c>
      <c r="N38" s="7">
        <v>0</v>
      </c>
      <c r="O38" s="7">
        <v>0</v>
      </c>
    </row>
    <row r="39" spans="1:15" x14ac:dyDescent="0.25">
      <c r="A39" t="s">
        <v>28</v>
      </c>
      <c r="B39" t="s">
        <v>102</v>
      </c>
      <c r="C39">
        <v>46</v>
      </c>
      <c r="D39">
        <v>0</v>
      </c>
      <c r="E39">
        <v>0</v>
      </c>
      <c r="F39">
        <v>29</v>
      </c>
      <c r="G39">
        <v>3</v>
      </c>
      <c r="H39">
        <v>14</v>
      </c>
      <c r="I39" s="14">
        <v>4.7212954342117919E-3</v>
      </c>
      <c r="J39" s="6">
        <v>9.3618562897924686</v>
      </c>
      <c r="K39" s="7">
        <v>0</v>
      </c>
      <c r="L39" s="7">
        <v>0</v>
      </c>
      <c r="M39" s="7">
        <v>63.04347826086957</v>
      </c>
      <c r="N39" s="7">
        <v>6.5217391304347823</v>
      </c>
      <c r="O39" s="7">
        <v>30.434782608695659</v>
      </c>
    </row>
    <row r="40" spans="1:15" x14ac:dyDescent="0.25">
      <c r="A40" t="s">
        <v>31</v>
      </c>
      <c r="B40" t="s">
        <v>102</v>
      </c>
      <c r="C40">
        <v>112</v>
      </c>
      <c r="D40">
        <v>40</v>
      </c>
      <c r="E40">
        <v>12</v>
      </c>
      <c r="F40">
        <v>58</v>
      </c>
      <c r="G40">
        <v>0</v>
      </c>
      <c r="H40">
        <v>2</v>
      </c>
      <c r="I40" s="14">
        <v>-1.8709876352338421E-4</v>
      </c>
      <c r="J40" s="6">
        <v>-1.6023699157608431</v>
      </c>
      <c r="K40" s="7">
        <v>35.714285714285722</v>
      </c>
      <c r="L40" s="7">
        <v>10.71428571428571</v>
      </c>
      <c r="M40" s="7">
        <v>51.785714285714292</v>
      </c>
      <c r="N40" s="7">
        <v>0</v>
      </c>
      <c r="O40" s="7">
        <v>1.785714285714286</v>
      </c>
    </row>
    <row r="41" spans="1:15" x14ac:dyDescent="0.25">
      <c r="A41" t="s">
        <v>29</v>
      </c>
      <c r="B41" t="s">
        <v>102</v>
      </c>
      <c r="C41">
        <v>16</v>
      </c>
      <c r="D41">
        <v>10</v>
      </c>
      <c r="E41">
        <v>2</v>
      </c>
      <c r="F41">
        <v>2</v>
      </c>
      <c r="G41">
        <v>1</v>
      </c>
      <c r="H41">
        <v>1</v>
      </c>
      <c r="I41" s="14">
        <v>-3.8635321482480202E-4</v>
      </c>
      <c r="J41" s="6">
        <v>-1.6495425958184331</v>
      </c>
      <c r="K41" s="7">
        <v>62.5</v>
      </c>
      <c r="L41" s="7">
        <v>12.5</v>
      </c>
      <c r="M41" s="7">
        <v>12.5</v>
      </c>
      <c r="N41" s="7">
        <v>6.25</v>
      </c>
      <c r="O41" s="7">
        <v>6.25</v>
      </c>
    </row>
    <row r="42" spans="1:15" x14ac:dyDescent="0.25">
      <c r="A42" t="s">
        <v>98</v>
      </c>
      <c r="B42" t="s">
        <v>102</v>
      </c>
      <c r="C42">
        <v>605</v>
      </c>
      <c r="D42">
        <v>214</v>
      </c>
      <c r="E42">
        <v>36</v>
      </c>
      <c r="F42">
        <v>296</v>
      </c>
      <c r="G42">
        <v>9</v>
      </c>
      <c r="H42">
        <v>50</v>
      </c>
      <c r="I42" s="14">
        <v>-9.6160752100008092E-4</v>
      </c>
      <c r="J42" s="6">
        <v>-0.40730104329822697</v>
      </c>
      <c r="K42" s="7">
        <v>35.371900826446279</v>
      </c>
      <c r="L42" s="7">
        <v>5.9504132231404956</v>
      </c>
      <c r="M42" s="7">
        <v>48.925619834710737</v>
      </c>
      <c r="N42" s="7">
        <v>1.4876033057851239</v>
      </c>
      <c r="O42" s="7">
        <v>8.2644628099173563</v>
      </c>
    </row>
    <row r="43" spans="1:15" x14ac:dyDescent="0.25">
      <c r="I43" s="15"/>
      <c r="J43" s="6"/>
      <c r="K43" s="7"/>
      <c r="L43" s="7"/>
      <c r="M43" s="7"/>
      <c r="N43" s="7"/>
      <c r="O43" s="7"/>
    </row>
    <row r="44" spans="1:15" x14ac:dyDescent="0.25">
      <c r="I44" s="15"/>
      <c r="J44" s="6"/>
      <c r="K44" s="7"/>
      <c r="L44" s="7"/>
      <c r="M44" s="7"/>
      <c r="N44" s="7"/>
      <c r="O44" s="7"/>
    </row>
    <row r="45" spans="1:15" x14ac:dyDescent="0.25">
      <c r="I45" s="15"/>
      <c r="J45" s="6"/>
      <c r="K45" s="7"/>
      <c r="L45" s="7"/>
      <c r="M45" s="7"/>
      <c r="N45" s="7"/>
      <c r="O45" s="7"/>
    </row>
    <row r="46" spans="1:15" x14ac:dyDescent="0.25">
      <c r="I46" s="15"/>
      <c r="J46" s="6"/>
      <c r="K46" s="7"/>
      <c r="L46" s="7"/>
      <c r="M46" s="7"/>
      <c r="N46" s="7"/>
      <c r="O46" s="7"/>
    </row>
    <row r="47" spans="1:15" x14ac:dyDescent="0.25">
      <c r="I47" s="15"/>
      <c r="J47" s="6"/>
      <c r="K47" s="7"/>
      <c r="L47" s="7"/>
      <c r="M47" s="7"/>
      <c r="N47" s="7"/>
      <c r="O47"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ED7FA6782B504588E65C0BAD52FE62" ma:contentTypeVersion="12" ma:contentTypeDescription="Create a new document." ma:contentTypeScope="" ma:versionID="2b5f65a780406e84c08022bc0be3d697">
  <xsd:schema xmlns:xsd="http://www.w3.org/2001/XMLSchema" xmlns:xs="http://www.w3.org/2001/XMLSchema" xmlns:p="http://schemas.microsoft.com/office/2006/metadata/properties" xmlns:ns2="0edc62a6-d765-464c-9227-5a23f7001734" xmlns:ns3="a58b4929-e3d2-4f8f-9ed9-a589d701caa9" targetNamespace="http://schemas.microsoft.com/office/2006/metadata/properties" ma:root="true" ma:fieldsID="afbf709c18bba74f9901fecf73dff92d" ns2:_="" ns3:_="">
    <xsd:import namespace="0edc62a6-d765-464c-9227-5a23f7001734"/>
    <xsd:import namespace="a58b4929-e3d2-4f8f-9ed9-a589d701ca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dc62a6-d765-464c-9227-5a23f7001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8b4929-e3d2-4f8f-9ed9-a589d701ca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5fa4b6f-1c6d-4f30-9207-774d089c811a}" ma:internalName="TaxCatchAll" ma:showField="CatchAllData" ma:web="a58b4929-e3d2-4f8f-9ed9-a589d701ca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dc62a6-d765-464c-9227-5a23f7001734">
      <Terms xmlns="http://schemas.microsoft.com/office/infopath/2007/PartnerControls"/>
    </lcf76f155ced4ddcb4097134ff3c332f>
    <TaxCatchAll xmlns="a58b4929-e3d2-4f8f-9ed9-a589d701caa9" xsi:nil="true"/>
  </documentManagement>
</p:properties>
</file>

<file path=customXml/itemProps1.xml><?xml version="1.0" encoding="utf-8"?>
<ds:datastoreItem xmlns:ds="http://schemas.openxmlformats.org/officeDocument/2006/customXml" ds:itemID="{EE58E077-FFE5-4748-95F5-862AA6440E41}">
  <ds:schemaRefs>
    <ds:schemaRef ds:uri="http://schemas.microsoft.com/sharepoint/v3/contenttype/forms"/>
  </ds:schemaRefs>
</ds:datastoreItem>
</file>

<file path=customXml/itemProps2.xml><?xml version="1.0" encoding="utf-8"?>
<ds:datastoreItem xmlns:ds="http://schemas.openxmlformats.org/officeDocument/2006/customXml" ds:itemID="{47245261-D143-4904-90C7-D71CD2625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dc62a6-d765-464c-9227-5a23f7001734"/>
    <ds:schemaRef ds:uri="a58b4929-e3d2-4f8f-9ed9-a589d701ca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011C14-9BCB-492D-9210-AEEC95C8BE62}">
  <ds:schemaRefs>
    <ds:schemaRef ds:uri="http://schemas.microsoft.com/office/2006/metadata/properties"/>
    <ds:schemaRef ds:uri="http://schemas.microsoft.com/office/infopath/2007/PartnerControls"/>
    <ds:schemaRef ds:uri="4a896a51-750d-4499-ae3c-6475b6dc3539"/>
    <ds:schemaRef ds:uri="072cfc97-15a4-4a48-a0c1-be9550d80fae"/>
    <ds:schemaRef ds:uri="0edc62a6-d765-464c-9227-5a23f7001734"/>
    <ds:schemaRef ds:uri="a58b4929-e3d2-4f8f-9ed9-a589d701caa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Charts</vt:lpstr>
      </vt:variant>
      <vt:variant>
        <vt:i4>4</vt:i4>
      </vt:variant>
    </vt:vector>
  </HeadingPairs>
  <TitlesOfParts>
    <vt:vector size="15" baseType="lpstr">
      <vt:lpstr>Short</vt:lpstr>
      <vt:lpstr>Europe all</vt:lpstr>
      <vt:lpstr>Metadata</vt:lpstr>
      <vt:lpstr>GWNO3 country</vt:lpstr>
      <vt:lpstr>GWNO3 trend</vt:lpstr>
      <vt:lpstr>RWNO3 country</vt:lpstr>
      <vt:lpstr>RWNO3 trend</vt:lpstr>
      <vt:lpstr>RWOP country</vt:lpstr>
      <vt:lpstr>RWOP trend</vt:lpstr>
      <vt:lpstr>LWTP country</vt:lpstr>
      <vt:lpstr>LWTP trend</vt:lpstr>
      <vt:lpstr>GWNO3</vt:lpstr>
      <vt:lpstr>RWNO3</vt:lpstr>
      <vt:lpstr>RWOP</vt:lpstr>
      <vt:lpstr>LWTP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Austnes</dc:creator>
  <cp:lastModifiedBy>Jorgen Olsen</cp:lastModifiedBy>
  <dcterms:created xsi:type="dcterms:W3CDTF">2018-10-12T17:08:55Z</dcterms:created>
  <dcterms:modified xsi:type="dcterms:W3CDTF">2023-07-20T07:36:37Z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0x0101001CED7FA6782B504588E65C0BAD52FE62</vt:lpwstr>
  </property>
  <property fmtid="{D5CDD505-2E9C-101B-9397-08002B2CF9AE}" pid="3" name="Order">
    <vt:r8>2409800</vt:r8>
  </property>
</Properties>
</file>